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snipper-my.sharepoint.com/personal/justin_els_datasnipper_com/Documents/Desktop/Training materials - Intro to DS (v5.4)/02 - Invoice testing with Document Matching/"/>
    </mc:Choice>
  </mc:AlternateContent>
  <xr:revisionPtr revIDLastSave="25" documentId="8_{D7F88EB1-9C9F-411F-8184-E8F69D97B1F5}" xr6:coauthVersionLast="47" xr6:coauthVersionMax="47" xr10:uidLastSave="{0778CEF1-4EC2-4B45-A0F2-2EBA58086F9F}"/>
  <bookViews>
    <workbookView xWindow="28692" yWindow="-108" windowWidth="29016" windowHeight="15696" xr2:uid="{058DB777-54A6-4094-B3CF-2EDD69694CC1}"/>
  </bookViews>
  <sheets>
    <sheet name="Summary sheet" sheetId="9" r:id="rId1"/>
    <sheet name="Expense Testing | DS" sheetId="18" r:id="rId2"/>
  </sheets>
  <definedNames>
    <definedName name="DS_Bank_statement.pdf_page.6_34186725" localSheetId="1" hidden="1">'Expense Testing | DS'!#REF!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8" l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3" i="18" s="1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  <c r="C73" i="18" s="1"/>
  <c r="C74" i="18" s="1"/>
  <c r="C75" i="18" s="1"/>
  <c r="C76" i="18" s="1"/>
  <c r="C77" i="18" s="1"/>
  <c r="C78" i="18" s="1"/>
  <c r="C79" i="18" s="1"/>
  <c r="C80" i="18" s="1"/>
  <c r="C81" i="18" s="1"/>
  <c r="C82" i="18" s="1"/>
  <c r="C83" i="18" s="1"/>
  <c r="C84" i="18" s="1"/>
  <c r="C85" i="18" s="1"/>
  <c r="C86" i="18" s="1"/>
  <c r="C87" i="18" s="1"/>
  <c r="C88" i="18" s="1"/>
  <c r="C89" i="18" s="1"/>
  <c r="C90" i="18" s="1"/>
  <c r="C91" i="18" s="1"/>
  <c r="C92" i="18" s="1"/>
  <c r="C93" i="18" s="1"/>
  <c r="C94" i="18" s="1"/>
  <c r="C95" i="18" s="1"/>
  <c r="C96" i="18" s="1"/>
  <c r="C97" i="18" s="1"/>
  <c r="C98" i="18" s="1"/>
  <c r="C99" i="18" s="1"/>
  <c r="C100" i="18" s="1"/>
  <c r="C101" i="18" s="1"/>
  <c r="C102" i="18" s="1"/>
  <c r="C103" i="18" s="1"/>
  <c r="C104" i="18" s="1"/>
  <c r="C105" i="18" s="1"/>
  <c r="C106" i="18" s="1"/>
  <c r="C107" i="18" s="1"/>
  <c r="C108" i="18" s="1"/>
  <c r="C109" i="18" s="1"/>
  <c r="C110" i="18" s="1"/>
  <c r="C111" i="18" s="1"/>
  <c r="C112" i="18" s="1"/>
  <c r="C113" i="18" s="1"/>
  <c r="C114" i="18" s="1"/>
  <c r="C115" i="18" s="1"/>
  <c r="C116" i="18" s="1"/>
  <c r="C117" i="18" s="1"/>
  <c r="C118" i="18" s="1"/>
  <c r="C119" i="18" s="1"/>
  <c r="C120" i="18" s="1"/>
  <c r="C121" i="18" s="1"/>
  <c r="C122" i="18" s="1"/>
  <c r="C123" i="18" s="1"/>
  <c r="C124" i="18" s="1"/>
  <c r="C125" i="18" s="1"/>
  <c r="C126" i="18" s="1"/>
  <c r="C127" i="18" s="1"/>
  <c r="C128" i="18" s="1"/>
  <c r="C129" i="18" s="1"/>
  <c r="C130" i="18" s="1"/>
  <c r="C131" i="18" s="1"/>
  <c r="C132" i="18" s="1"/>
  <c r="C133" i="18" s="1"/>
  <c r="G8" i="9"/>
  <c r="G7" i="9"/>
</calcChain>
</file>

<file path=xl/sharedStrings.xml><?xml version="1.0" encoding="utf-8"?>
<sst xmlns="http://schemas.openxmlformats.org/spreadsheetml/2006/main" count="234" uniqueCount="112">
  <si>
    <t>Invoice number</t>
  </si>
  <si>
    <t>Invoice date</t>
  </si>
  <si>
    <t>Procedure</t>
  </si>
  <si>
    <t xml:space="preserve">c) Investigate any deviations and extrapolate errors as required. </t>
  </si>
  <si>
    <t>Work performed</t>
  </si>
  <si>
    <t>Sample selection testing details</t>
  </si>
  <si>
    <t>Invoices</t>
  </si>
  <si>
    <t>Document match to Bank</t>
  </si>
  <si>
    <t>Input</t>
  </si>
  <si>
    <t>Document matching</t>
  </si>
  <si>
    <t>Sel.</t>
  </si>
  <si>
    <t>Client name</t>
  </si>
  <si>
    <t>Vendor name</t>
  </si>
  <si>
    <t>Addressed to client</t>
  </si>
  <si>
    <t>Amount</t>
  </si>
  <si>
    <t>Notes</t>
  </si>
  <si>
    <t>Results</t>
  </si>
  <si>
    <t xml:space="preserve">Client: </t>
  </si>
  <si>
    <t xml:space="preserve">Period end: </t>
  </si>
  <si>
    <t>Materiality</t>
  </si>
  <si>
    <t>&lt;Reference to materiality working paper&gt;</t>
  </si>
  <si>
    <t>Performance Materiality</t>
  </si>
  <si>
    <t>Clearly Trivial</t>
  </si>
  <si>
    <t>Objective</t>
  </si>
  <si>
    <t>1) Obtain the expenses population and select a sample of expenses;</t>
  </si>
  <si>
    <t>2) Trace the sample to supporting evidence:</t>
  </si>
  <si>
    <t xml:space="preserve">   c) Investigate any deviations and extrapolate errors as required. </t>
  </si>
  <si>
    <t>Conclusion</t>
  </si>
  <si>
    <t xml:space="preserve">Reasonable assurance over the existence, accuracy, cut-off and classification of expenses has been obtained. </t>
  </si>
  <si>
    <t>Link to Expense Testing | DS Tab</t>
  </si>
  <si>
    <t xml:space="preserve">   b) Trace sample expenses to bank statement (verifying vendor name, invoice number and amount).</t>
  </si>
  <si>
    <t>b) Trace sample expenses to bank statement (verifying vendor name, invoice number and amount).</t>
  </si>
  <si>
    <t>Linkedin</t>
  </si>
  <si>
    <t>INV81506</t>
  </si>
  <si>
    <t>INV64129</t>
  </si>
  <si>
    <t>INV82584</t>
  </si>
  <si>
    <t>INV25035</t>
  </si>
  <si>
    <t>INV62557</t>
  </si>
  <si>
    <t>Microsoft</t>
  </si>
  <si>
    <t>INV34862</t>
  </si>
  <si>
    <t>INV72062</t>
  </si>
  <si>
    <t>INV30081</t>
  </si>
  <si>
    <t>INV92116</t>
  </si>
  <si>
    <t>INV9827</t>
  </si>
  <si>
    <t>INV29827</t>
  </si>
  <si>
    <t>INV3862</t>
  </si>
  <si>
    <t>INV36268</t>
  </si>
  <si>
    <t>INV97290</t>
  </si>
  <si>
    <t>DIGIDENTITY</t>
  </si>
  <si>
    <t>INV37625</t>
  </si>
  <si>
    <t>INV95929</t>
  </si>
  <si>
    <t>INV50035</t>
  </si>
  <si>
    <t>INV32901</t>
  </si>
  <si>
    <t>INV51912</t>
  </si>
  <si>
    <t>INV67608</t>
  </si>
  <si>
    <t>INV21203</t>
  </si>
  <si>
    <t>SkillSource</t>
  </si>
  <si>
    <t>INV47959</t>
  </si>
  <si>
    <t>INV58242</t>
  </si>
  <si>
    <t>INV27820</t>
  </si>
  <si>
    <t>Financiers N.V</t>
  </si>
  <si>
    <t>INV29004</t>
  </si>
  <si>
    <t>INV56038</t>
  </si>
  <si>
    <t>Hekkel Man</t>
  </si>
  <si>
    <t>INV33024</t>
  </si>
  <si>
    <t>One More Time Events</t>
  </si>
  <si>
    <t>INV41387</t>
  </si>
  <si>
    <t>INV4133</t>
  </si>
  <si>
    <t>INV38391</t>
  </si>
  <si>
    <t>INV18138</t>
  </si>
  <si>
    <t>INV36399</t>
  </si>
  <si>
    <t>INV25659</t>
  </si>
  <si>
    <t>INV49295</t>
  </si>
  <si>
    <t>INV68190</t>
  </si>
  <si>
    <t>Green Bubble</t>
  </si>
  <si>
    <t>INV4310</t>
  </si>
  <si>
    <t>INV72548</t>
  </si>
  <si>
    <t>INV75836</t>
  </si>
  <si>
    <t>RoadHouse steamers</t>
  </si>
  <si>
    <t>INV20343</t>
  </si>
  <si>
    <t>INV93670</t>
  </si>
  <si>
    <t>INV17377</t>
  </si>
  <si>
    <t>INV87128</t>
  </si>
  <si>
    <t>INV55048</t>
  </si>
  <si>
    <t>INV34263</t>
  </si>
  <si>
    <t>INV41135</t>
  </si>
  <si>
    <t>INV4925</t>
  </si>
  <si>
    <t>INV78197</t>
  </si>
  <si>
    <t>BustyBeef</t>
  </si>
  <si>
    <t>INV99228</t>
  </si>
  <si>
    <t>INV66828</t>
  </si>
  <si>
    <t>INV94263</t>
  </si>
  <si>
    <t>INV6704</t>
  </si>
  <si>
    <t>INV6289</t>
  </si>
  <si>
    <t>INV83244</t>
  </si>
  <si>
    <t>King Package</t>
  </si>
  <si>
    <t>INV89504</t>
  </si>
  <si>
    <t>INV65863</t>
  </si>
  <si>
    <t>INV71930</t>
  </si>
  <si>
    <t>INV61624</t>
  </si>
  <si>
    <t>Herbalitious</t>
  </si>
  <si>
    <t>INV73001</t>
  </si>
  <si>
    <t>INV89408</t>
  </si>
  <si>
    <t>KDS</t>
  </si>
  <si>
    <t>INV93472</t>
  </si>
  <si>
    <t>A sample of 60 expenses was haphazardly selected from the expenses general ledger</t>
  </si>
  <si>
    <t>EezyCheezy B.V</t>
  </si>
  <si>
    <t>Red Flag</t>
  </si>
  <si>
    <t>Results summary</t>
  </si>
  <si>
    <t xml:space="preserve">   a) Trace sample expenses to supporting invoices (verifying invoice number, date, amount and whether the invoice is addressed to the client).</t>
  </si>
  <si>
    <t>a) Trace sample expenses to supporting invoices (verifying invoice number, date, amount and whether the invoice is addressed to the client).</t>
  </si>
  <si>
    <t xml:space="preserve">To obtain reasonable assurance over the existence, accuracy and cut-off of expenses.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</si>
</sst>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[$€-2]\ #,##0.00;[Red]\-[$€-2]\ #,##0.00"/>
    <numFmt numFmtId="165" formatCode="_(* #,##0.00_);_(* \(#,##0.00\);_(* &quot;-&quot;??_);_(@_)"/>
  </numFmts>
  <fonts count="13">
    <font>
      <sz val="11"/>
      <color theme="1"/>
      <name val="Jost"/>
      <family val="2"/>
    </font>
    <font>
      <sz val="11"/>
      <color theme="1"/>
      <name val="Jost"/>
      <family val="2"/>
    </font>
    <font>
      <sz val="11"/>
      <color theme="0"/>
      <name val="Jost"/>
    </font>
    <font>
      <sz val="11"/>
      <color theme="1"/>
      <name val="Calibri"/>
      <family val="2"/>
      <scheme val="minor"/>
    </font>
    <font>
      <sz val="11"/>
      <color rgb="FF3F3F76"/>
      <name val="Jost"/>
      <family val="2"/>
    </font>
    <font>
      <sz val="11"/>
      <color theme="1"/>
      <name val="Jost"/>
    </font>
    <font>
      <i/>
      <sz val="11"/>
      <color theme="1"/>
      <name val="Jost"/>
    </font>
    <font>
      <sz val="11"/>
      <name val="Jost"/>
    </font>
    <font>
      <u/>
      <sz val="11"/>
      <color theme="10"/>
      <name val="Jost"/>
      <family val="2"/>
    </font>
    <font>
      <i/>
      <sz val="11"/>
      <color rgb="FFFF0000"/>
      <name val="Jost"/>
    </font>
    <font>
      <u/>
      <sz val="11"/>
      <color theme="10"/>
      <name val="Calibri"/>
      <family val="2"/>
      <scheme val="minor"/>
    </font>
    <font>
      <sz val="11"/>
      <color rgb="FF006100"/>
      <name val="Jost"/>
      <family val="2"/>
    </font>
    <font>
      <sz val="11"/>
      <color rgb="FF9C5700"/>
      <name val="Jost"/>
      <family val="2"/>
    </font>
  </fonts>
  <fills count="9">
    <fill>
      <patternFill patternType="none"/>
    </fill>
    <fill>
      <patternFill patternType="gray125"/>
    </fill>
    <fill>
      <patternFill patternType="solid">
        <fgColor rgb="FF0D21A1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1163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4" fillId="3" borderId="2"/>
    <xf numFmtId="0" fontId="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2"/>
    <xf numFmtId="165" fontId="1" fillId="0" borderId="0" applyFont="0" applyFill="0" applyBorder="0" applyAlignment="0" applyProtection="0"/>
    <xf numFmtId="4" fontId="12" fillId="8" borderId="2"/>
  </cellStyleXfs>
  <cellXfs count="47">
    <xf numFmtId="0" fontId="0" fillId="0" borderId="0" xfId="0"/>
    <xf numFmtId="0" fontId="5" fillId="4" borderId="0" xfId="1" applyFont="1" applyFill="1"/>
    <xf numFmtId="0" fontId="5" fillId="4" borderId="0" xfId="1" applyFont="1" applyFill="1" applyAlignment="1">
      <alignment wrapText="1"/>
    </xf>
    <xf numFmtId="0" fontId="5" fillId="0" borderId="3" xfId="1" applyFont="1" applyBorder="1"/>
    <xf numFmtId="0" fontId="5" fillId="0" borderId="4" xfId="1" applyFont="1" applyBorder="1"/>
    <xf numFmtId="0" fontId="5" fillId="0" borderId="5" xfId="1" applyFont="1" applyBorder="1"/>
    <xf numFmtId="0" fontId="5" fillId="0" borderId="6" xfId="1" applyFont="1" applyBorder="1"/>
    <xf numFmtId="0" fontId="2" fillId="5" borderId="0" xfId="1" applyFont="1" applyFill="1" applyAlignment="1">
      <alignment horizontal="center"/>
    </xf>
    <xf numFmtId="0" fontId="5" fillId="0" borderId="7" xfId="1" applyFont="1" applyBorder="1"/>
    <xf numFmtId="0" fontId="5" fillId="0" borderId="0" xfId="1" applyFont="1"/>
    <xf numFmtId="0" fontId="5" fillId="0" borderId="0" xfId="2" quotePrefix="1" applyFont="1"/>
    <xf numFmtId="0" fontId="5" fillId="0" borderId="0" xfId="2" applyFont="1"/>
    <xf numFmtId="0" fontId="5" fillId="6" borderId="1" xfId="2" applyFont="1" applyFill="1" applyBorder="1"/>
    <xf numFmtId="0" fontId="6" fillId="6" borderId="1" xfId="2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7" fillId="0" borderId="1" xfId="1" applyFont="1" applyBorder="1"/>
    <xf numFmtId="0" fontId="0" fillId="0" borderId="1" xfId="0" applyBorder="1"/>
    <xf numFmtId="0" fontId="5" fillId="0" borderId="1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4" borderId="0" xfId="2" applyFont="1" applyFill="1"/>
    <xf numFmtId="0" fontId="5" fillId="0" borderId="3" xfId="2" applyFont="1" applyBorder="1"/>
    <xf numFmtId="0" fontId="5" fillId="0" borderId="4" xfId="2" applyFont="1" applyBorder="1"/>
    <xf numFmtId="0" fontId="5" fillId="0" borderId="5" xfId="2" applyFont="1" applyBorder="1"/>
    <xf numFmtId="0" fontId="5" fillId="0" borderId="6" xfId="2" applyFont="1" applyBorder="1"/>
    <xf numFmtId="0" fontId="2" fillId="5" borderId="1" xfId="2" applyFont="1" applyFill="1" applyBorder="1"/>
    <xf numFmtId="0" fontId="5" fillId="0" borderId="7" xfId="2" applyFont="1" applyBorder="1"/>
    <xf numFmtId="43" fontId="5" fillId="0" borderId="1" xfId="2" applyNumberFormat="1" applyFont="1" applyBorder="1"/>
    <xf numFmtId="0" fontId="9" fillId="0" borderId="0" xfId="2" applyFont="1"/>
    <xf numFmtId="43" fontId="5" fillId="0" borderId="1" xfId="5" applyFont="1" applyBorder="1"/>
    <xf numFmtId="0" fontId="10" fillId="0" borderId="0" xfId="6" quotePrefix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8" fillId="0" borderId="0" xfId="4" quotePrefix="1" applyBorder="1"/>
    <xf numFmtId="164" fontId="5" fillId="0" borderId="1" xfId="0" applyNumberFormat="1" applyFont="1" applyBorder="1"/>
    <xf numFmtId="0" fontId="5" fillId="0" borderId="1" xfId="2" applyFont="1" applyBorder="1"/>
    <xf numFmtId="14" fontId="5" fillId="0" borderId="1" xfId="2" applyNumberFormat="1" applyFont="1" applyBorder="1"/>
    <xf numFmtId="165" fontId="5" fillId="0" borderId="1" xfId="8" applyFont="1" applyBorder="1" applyAlignment="1"/>
    <xf numFmtId="0" fontId="2" fillId="5" borderId="0" xfId="2" applyFont="1" applyFill="1" applyAlignment="1">
      <alignment horizontal="center"/>
    </xf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2" fillId="5" borderId="1" xfId="2" applyFont="1" applyFill="1" applyBorder="1" applyAlignment="1">
      <alignment horizontal="left"/>
    </xf>
    <xf numFmtId="0" fontId="2" fillId="5" borderId="0" xfId="1" applyFont="1" applyFill="1" applyAlignment="1">
      <alignment horizontal="center"/>
    </xf>
    <xf numFmtId="0" fontId="5" fillId="4" borderId="1" xfId="2" applyFont="1" applyFill="1" applyBorder="1" applyAlignment="1">
      <alignment horizontal="center"/>
    </xf>
    <xf numFmtId="0" fontId="6" fillId="6" borderId="1" xfId="2" applyFont="1" applyFill="1" applyBorder="1" applyAlignment="1">
      <alignment horizontal="center"/>
    </xf>
  </cellXfs>
  <cellStyles count="10">
    <cellStyle name="Comma 2" xfId="5" xr:uid="{1DD4D3F6-F79F-4E38-B050-E4C07039B70E}"/>
    <cellStyle name="Comma 3" xfId="8" xr:uid="{F598BD04-82D4-4488-9F22-996BE54EBEFD}"/>
    <cellStyle name="Hyperlink" xfId="4" builtinId="8"/>
    <cellStyle name="Hyperlink 2" xfId="6" xr:uid="{89336273-E24E-4865-89D4-F2455245E9D3}"/>
    <cellStyle name="Normal" xfId="0" builtinId="0"/>
    <cellStyle name="Normal 2" xfId="1" xr:uid="{F22188C4-E6C2-4EF5-A92E-5F7F3105B836}"/>
    <cellStyle name="Normal 2 3" xfId="2" xr:uid="{06D41F42-77A1-4526-A069-E878808D7035}"/>
    <cellStyle name="Sum Snip" xfId="9" xr:uid="{6571CE70-250C-46FD-A278-6961A288B2D3}"/>
    <cellStyle name="Text Snip" xfId="3" xr:uid="{6AE9656C-FCD3-4A49-AACE-B8721938E4A2}"/>
    <cellStyle name="Validation Snip" xfId="7" xr:uid="{5DCCC95D-B896-41DC-8031-49FF3B98F9E2}"/>
  </cellStyles>
  <dxfs count="6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209909</xdr:colOff>
      <xdr:row>1</xdr:row>
      <xdr:rowOff>210998</xdr:rowOff>
    </xdr:from>
    <xdr:to>
      <xdr:col>18</xdr:col>
      <xdr:colOff>25880</xdr:colOff>
      <xdr:row>4</xdr:row>
      <xdr:rowOff>5751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97BBB8-DB92-4864-B8D5-F95F100142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8929" y="431978"/>
          <a:ext cx="425571" cy="43483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CCB3-6AE5-4423-B592-60A2AFB1CD9B}">
  <dimension ref="B1:S30"/>
  <sheetViews>
    <sheetView showGridLines="0" tabSelected="1" zoomScaleNormal="100" workbookViewId="0"/>
  </sheetViews>
  <sheetFormatPr defaultRowHeight="16.8"/>
  <cols>
    <col min="1" max="1" width="2.6328125" style="21" customWidth="1"/>
    <col min="2" max="2" width="8.7265625" style="21"/>
    <col min="3" max="3" width="11.6328125" style="21" customWidth="1"/>
    <col min="4" max="6" width="8.7265625" style="21"/>
    <col min="7" max="7" width="13" style="21" bestFit="1" customWidth="1"/>
    <col min="8" max="16384" width="8.7265625" style="21"/>
  </cols>
  <sheetData>
    <row r="1" spans="2:19" ht="17.399999999999999" thickBot="1"/>
    <row r="2" spans="2:19"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</row>
    <row r="3" spans="2:19">
      <c r="B3" s="25"/>
      <c r="C3" s="26" t="s">
        <v>17</v>
      </c>
      <c r="D3" s="41" t="s">
        <v>106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27"/>
    </row>
    <row r="4" spans="2:19">
      <c r="B4" s="25"/>
      <c r="C4" s="26" t="s">
        <v>18</v>
      </c>
      <c r="D4" s="42">
        <v>44926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27"/>
    </row>
    <row r="5" spans="2:19">
      <c r="B5" s="25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27"/>
    </row>
    <row r="6" spans="2:19">
      <c r="B6" s="25"/>
      <c r="C6" s="43" t="s">
        <v>19</v>
      </c>
      <c r="D6" s="43"/>
      <c r="E6" s="43"/>
      <c r="F6" s="43"/>
      <c r="G6" s="28">
        <v>8760000</v>
      </c>
      <c r="H6" s="29" t="s">
        <v>20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27"/>
    </row>
    <row r="7" spans="2:19">
      <c r="B7" s="25"/>
      <c r="C7" s="43" t="s">
        <v>21</v>
      </c>
      <c r="D7" s="43"/>
      <c r="E7" s="43"/>
      <c r="F7" s="43"/>
      <c r="G7" s="28">
        <f>G6*0.75</f>
        <v>6570000</v>
      </c>
      <c r="H7" s="29" t="s">
        <v>20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27"/>
    </row>
    <row r="8" spans="2:19">
      <c r="B8" s="25"/>
      <c r="C8" s="43" t="s">
        <v>22</v>
      </c>
      <c r="D8" s="43"/>
      <c r="E8" s="43"/>
      <c r="F8" s="43"/>
      <c r="G8" s="30">
        <f>G6*0.05</f>
        <v>438000</v>
      </c>
      <c r="H8" s="29" t="s">
        <v>20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27"/>
    </row>
    <row r="9" spans="2:19">
      <c r="B9" s="25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7"/>
    </row>
    <row r="10" spans="2:19">
      <c r="B10" s="25"/>
      <c r="C10" s="40" t="s">
        <v>23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27"/>
    </row>
    <row r="11" spans="2:19">
      <c r="B11" s="25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7"/>
    </row>
    <row r="12" spans="2:19">
      <c r="B12" s="25"/>
      <c r="C12" s="11" t="s">
        <v>111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7"/>
    </row>
    <row r="13" spans="2:19">
      <c r="B13" s="25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7"/>
    </row>
    <row r="14" spans="2:19">
      <c r="B14" s="25"/>
      <c r="C14" s="40" t="s">
        <v>2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27"/>
    </row>
    <row r="15" spans="2:19">
      <c r="B15" s="25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7"/>
    </row>
    <row r="16" spans="2:19">
      <c r="B16" s="25"/>
      <c r="C16" s="10" t="s">
        <v>24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7"/>
    </row>
    <row r="17" spans="2:19">
      <c r="B17" s="25"/>
      <c r="C17" s="10" t="s">
        <v>25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27"/>
    </row>
    <row r="18" spans="2:19">
      <c r="B18" s="25"/>
      <c r="C18" s="10" t="s">
        <v>109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27"/>
    </row>
    <row r="19" spans="2:19">
      <c r="B19" s="25"/>
      <c r="C19" s="10" t="s">
        <v>30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7"/>
    </row>
    <row r="20" spans="2:19">
      <c r="B20" s="25"/>
      <c r="C20" s="10" t="s">
        <v>26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7"/>
    </row>
    <row r="21" spans="2:19">
      <c r="B21" s="25"/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7"/>
    </row>
    <row r="22" spans="2:19">
      <c r="B22" s="25"/>
      <c r="C22" s="40" t="s">
        <v>16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27"/>
    </row>
    <row r="23" spans="2:19">
      <c r="B23" s="25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27"/>
    </row>
    <row r="24" spans="2:19">
      <c r="B24" s="25"/>
      <c r="C24" s="11" t="s">
        <v>105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27"/>
    </row>
    <row r="25" spans="2:19">
      <c r="B25" s="25"/>
      <c r="C25" s="35" t="s">
        <v>29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27"/>
    </row>
    <row r="26" spans="2:19">
      <c r="B26" s="25"/>
      <c r="C26" s="3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27"/>
    </row>
    <row r="27" spans="2:19">
      <c r="B27" s="25"/>
      <c r="C27" s="40" t="s">
        <v>27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27"/>
    </row>
    <row r="28" spans="2:19">
      <c r="B28" s="25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27"/>
    </row>
    <row r="29" spans="2:19">
      <c r="B29" s="25"/>
      <c r="C29" s="11" t="s">
        <v>28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7"/>
    </row>
    <row r="30" spans="2:19" ht="17.399999999999999" thickBo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4"/>
    </row>
  </sheetData>
  <mergeCells count="9">
    <mergeCell ref="C14:R14"/>
    <mergeCell ref="C22:R22"/>
    <mergeCell ref="C27:R27"/>
    <mergeCell ref="D3:R3"/>
    <mergeCell ref="D4:R4"/>
    <mergeCell ref="C6:F6"/>
    <mergeCell ref="C7:F7"/>
    <mergeCell ref="C8:F8"/>
    <mergeCell ref="C10:R10"/>
  </mergeCells>
  <hyperlinks>
    <hyperlink ref="C25" location="'Expense Testing | DS'!A1" display="Link to Expense Testing | DS Tab" xr:uid="{F3369041-1288-4060-9893-BF3C6DA6C5B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BCF2D-8A80-4D7C-A14B-2A46F4C9CF5C}">
  <dimension ref="A1:S138"/>
  <sheetViews>
    <sheetView showGridLines="0" zoomScale="70" zoomScaleNormal="70" workbookViewId="0"/>
  </sheetViews>
  <sheetFormatPr defaultRowHeight="16.8" outlineLevelRow="1"/>
  <cols>
    <col min="1" max="1" width="2.7265625" style="1" customWidth="1"/>
    <col min="2" max="2" width="1.90625" style="1" customWidth="1"/>
    <col min="3" max="3" width="3.6328125" style="1" bestFit="1" customWidth="1"/>
    <col min="4" max="4" width="9.453125" style="1" bestFit="1" customWidth="1"/>
    <col min="5" max="5" width="17.36328125" style="1" bestFit="1" customWidth="1"/>
    <col min="6" max="6" width="11.90625" style="1" bestFit="1" customWidth="1"/>
    <col min="7" max="7" width="15.54296875" style="1" bestFit="1" customWidth="1"/>
    <col min="8" max="8" width="10.453125" style="1" bestFit="1" customWidth="1"/>
    <col min="9" max="9" width="14.6328125" style="1" bestFit="1" customWidth="1"/>
    <col min="10" max="10" width="10.6328125" style="1" bestFit="1" customWidth="1"/>
    <col min="11" max="11" width="11.90625" style="1" bestFit="1" customWidth="1"/>
    <col min="12" max="12" width="11.6328125" style="1" bestFit="1" customWidth="1"/>
    <col min="13" max="13" width="9.453125" style="1" bestFit="1" customWidth="1"/>
    <col min="14" max="14" width="10.6328125" style="1" bestFit="1" customWidth="1"/>
    <col min="15" max="15" width="11.90625" style="1" bestFit="1" customWidth="1"/>
    <col min="16" max="16" width="6.453125" style="1" bestFit="1" customWidth="1"/>
    <col min="17" max="17" width="1.90625" style="1" customWidth="1"/>
    <col min="18" max="18" width="5" style="1" bestFit="1" customWidth="1"/>
    <col min="19" max="19" width="1.90625" style="1" customWidth="1"/>
    <col min="20" max="16384" width="8.7265625" style="1"/>
  </cols>
  <sheetData>
    <row r="1" spans="1:19" ht="17.399999999999999" thickBot="1"/>
    <row r="2" spans="1:19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1:19">
      <c r="B3" s="6"/>
      <c r="C3" s="44" t="s">
        <v>2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7"/>
      <c r="R3" s="7"/>
      <c r="S3" s="8"/>
    </row>
    <row r="4" spans="1:19">
      <c r="B4" s="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8"/>
    </row>
    <row r="5" spans="1:19">
      <c r="B5" s="6"/>
      <c r="C5" s="10" t="s">
        <v>110</v>
      </c>
      <c r="D5" s="10"/>
      <c r="E5" s="10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8"/>
    </row>
    <row r="6" spans="1:19">
      <c r="B6" s="6"/>
      <c r="C6" s="10" t="s">
        <v>31</v>
      </c>
      <c r="D6" s="10"/>
      <c r="E6" s="10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8"/>
    </row>
    <row r="7" spans="1:19">
      <c r="B7" s="6"/>
      <c r="C7" s="10" t="s">
        <v>3</v>
      </c>
      <c r="D7" s="10"/>
      <c r="E7" s="10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8"/>
    </row>
    <row r="8" spans="1:19"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</row>
    <row r="9" spans="1:19">
      <c r="B9" s="6"/>
      <c r="C9" s="44" t="s">
        <v>4</v>
      </c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7"/>
      <c r="R9" s="7"/>
      <c r="S9" s="8"/>
    </row>
    <row r="10" spans="1:19">
      <c r="B10" s="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8"/>
    </row>
    <row r="11" spans="1:19">
      <c r="B11" s="6"/>
      <c r="C11" s="45" t="s">
        <v>5</v>
      </c>
      <c r="D11" s="45"/>
      <c r="E11" s="45"/>
      <c r="F11" s="45"/>
      <c r="G11" s="45"/>
      <c r="H11" s="45"/>
      <c r="I11" s="45" t="s">
        <v>6</v>
      </c>
      <c r="J11" s="45"/>
      <c r="K11" s="45"/>
      <c r="L11" s="45"/>
      <c r="M11" s="45"/>
      <c r="N11" s="45" t="s">
        <v>7</v>
      </c>
      <c r="O11" s="45"/>
      <c r="P11" s="45"/>
      <c r="Q11" s="11"/>
      <c r="R11" s="9"/>
      <c r="S11" s="8"/>
    </row>
    <row r="12" spans="1:19" outlineLevel="1">
      <c r="B12" s="6"/>
      <c r="C12" s="12"/>
      <c r="D12" s="13" t="s">
        <v>8</v>
      </c>
      <c r="E12" s="13" t="s">
        <v>8</v>
      </c>
      <c r="F12" s="13" t="s">
        <v>8</v>
      </c>
      <c r="G12" s="13" t="s">
        <v>8</v>
      </c>
      <c r="H12" s="13" t="s">
        <v>8</v>
      </c>
      <c r="I12" s="46" t="s">
        <v>9</v>
      </c>
      <c r="J12" s="46"/>
      <c r="K12" s="46"/>
      <c r="L12" s="46"/>
      <c r="M12" s="46"/>
      <c r="N12" s="46" t="s">
        <v>9</v>
      </c>
      <c r="O12" s="46"/>
      <c r="P12" s="46"/>
      <c r="Q12" s="11"/>
      <c r="R12" s="9"/>
      <c r="S12" s="8"/>
    </row>
    <row r="13" spans="1:19">
      <c r="B13" s="6"/>
      <c r="C13" s="14" t="s">
        <v>10</v>
      </c>
      <c r="D13" s="14" t="s">
        <v>11</v>
      </c>
      <c r="E13" s="14" t="s">
        <v>12</v>
      </c>
      <c r="F13" s="14" t="s">
        <v>0</v>
      </c>
      <c r="G13" s="14" t="s">
        <v>14</v>
      </c>
      <c r="H13" s="14" t="s">
        <v>1</v>
      </c>
      <c r="I13" s="14" t="s">
        <v>13</v>
      </c>
      <c r="J13" s="14" t="s">
        <v>12</v>
      </c>
      <c r="K13" s="14" t="s">
        <v>0</v>
      </c>
      <c r="L13" s="14" t="s">
        <v>14</v>
      </c>
      <c r="M13" s="14" t="s">
        <v>1</v>
      </c>
      <c r="N13" s="14" t="s">
        <v>12</v>
      </c>
      <c r="O13" s="14" t="s">
        <v>0</v>
      </c>
      <c r="P13" s="14" t="s">
        <v>14</v>
      </c>
      <c r="Q13" s="11"/>
      <c r="R13" s="14" t="s">
        <v>15</v>
      </c>
      <c r="S13" s="8"/>
    </row>
    <row r="14" spans="1:19">
      <c r="B14" s="6"/>
      <c r="C14" s="15">
        <v>1</v>
      </c>
      <c r="D14" s="15" t="s">
        <v>106</v>
      </c>
      <c r="E14" s="37" t="s">
        <v>65</v>
      </c>
      <c r="F14" s="37" t="s">
        <v>71</v>
      </c>
      <c r="G14" s="39">
        <v>36.299999999999997</v>
      </c>
      <c r="H14" s="38">
        <v>44848</v>
      </c>
      <c r="I14" s="16"/>
      <c r="J14" s="16"/>
      <c r="K14" s="16"/>
      <c r="L14" s="16"/>
      <c r="M14" s="16"/>
      <c r="N14" s="16"/>
      <c r="O14" s="16"/>
      <c r="P14" s="16"/>
      <c r="Q14" s="9"/>
      <c r="R14" s="16"/>
      <c r="S14" s="8"/>
    </row>
    <row r="15" spans="1:19">
      <c r="B15" s="6"/>
      <c r="C15" s="15">
        <f>C14+1</f>
        <v>2</v>
      </c>
      <c r="D15" s="15" t="s">
        <v>106</v>
      </c>
      <c r="E15" s="37" t="s">
        <v>78</v>
      </c>
      <c r="F15" s="37" t="s">
        <v>86</v>
      </c>
      <c r="G15" s="39">
        <v>49.61</v>
      </c>
      <c r="H15" s="38">
        <v>44903</v>
      </c>
      <c r="I15" s="16"/>
      <c r="J15" s="16"/>
      <c r="K15" s="16"/>
      <c r="L15" s="16"/>
      <c r="M15" s="16"/>
      <c r="N15" s="16"/>
      <c r="O15" s="16"/>
      <c r="P15" s="16"/>
      <c r="Q15" s="9"/>
      <c r="R15" s="16"/>
      <c r="S15" s="8"/>
    </row>
    <row r="16" spans="1:19">
      <c r="B16" s="6"/>
      <c r="C16" s="15">
        <f t="shared" ref="C16:C78" si="0">C15+1</f>
        <v>3</v>
      </c>
      <c r="D16" s="15" t="s">
        <v>106</v>
      </c>
      <c r="E16" s="36" t="s">
        <v>88</v>
      </c>
      <c r="F16" s="37" t="s">
        <v>91</v>
      </c>
      <c r="G16" s="39">
        <v>194.81</v>
      </c>
      <c r="H16" s="38">
        <v>44667</v>
      </c>
      <c r="I16" s="16"/>
      <c r="J16" s="16"/>
      <c r="K16" s="16"/>
      <c r="L16" s="16"/>
      <c r="M16" s="16"/>
      <c r="N16" s="16"/>
      <c r="O16" s="16"/>
      <c r="P16" s="16"/>
      <c r="Q16" s="9"/>
      <c r="R16" s="16"/>
      <c r="S16" s="8"/>
    </row>
    <row r="17" spans="2:19">
      <c r="B17" s="6"/>
      <c r="C17" s="15">
        <f t="shared" si="0"/>
        <v>4</v>
      </c>
      <c r="D17" s="15" t="s">
        <v>106</v>
      </c>
      <c r="E17" s="37" t="s">
        <v>48</v>
      </c>
      <c r="F17" s="37" t="s">
        <v>49</v>
      </c>
      <c r="G17" s="39">
        <v>98.01</v>
      </c>
      <c r="H17" s="38">
        <v>44665</v>
      </c>
      <c r="I17" s="16"/>
      <c r="J17" s="16"/>
      <c r="K17" s="16"/>
      <c r="L17" s="16"/>
      <c r="M17" s="16"/>
      <c r="N17" s="16"/>
      <c r="O17" s="16"/>
      <c r="P17" s="16"/>
      <c r="Q17" s="9"/>
      <c r="R17" s="16"/>
      <c r="S17" s="8"/>
    </row>
    <row r="18" spans="2:19">
      <c r="B18" s="6"/>
      <c r="C18" s="15">
        <f t="shared" si="0"/>
        <v>5</v>
      </c>
      <c r="D18" s="15" t="s">
        <v>106</v>
      </c>
      <c r="E18" s="36" t="s">
        <v>38</v>
      </c>
      <c r="F18" s="37" t="s">
        <v>42</v>
      </c>
      <c r="G18" s="39">
        <v>38.119999999999997</v>
      </c>
      <c r="H18" s="38">
        <v>44681</v>
      </c>
      <c r="I18" s="16"/>
      <c r="J18" s="16"/>
      <c r="K18" s="16"/>
      <c r="L18" s="16"/>
      <c r="M18" s="16"/>
      <c r="N18" s="16"/>
      <c r="O18" s="16"/>
      <c r="P18" s="16"/>
      <c r="Q18" s="9"/>
      <c r="R18" s="16"/>
      <c r="S18" s="8"/>
    </row>
    <row r="19" spans="2:19">
      <c r="B19" s="6"/>
      <c r="C19" s="15">
        <f t="shared" si="0"/>
        <v>6</v>
      </c>
      <c r="D19" s="15" t="s">
        <v>106</v>
      </c>
      <c r="E19" s="37" t="s">
        <v>56</v>
      </c>
      <c r="F19" s="37" t="s">
        <v>58</v>
      </c>
      <c r="G19" s="39">
        <v>2170.7399999999998</v>
      </c>
      <c r="H19" s="38">
        <v>44917</v>
      </c>
      <c r="I19" s="16"/>
      <c r="J19" s="16"/>
      <c r="K19" s="16"/>
      <c r="L19" s="16"/>
      <c r="M19" s="16"/>
      <c r="N19" s="16"/>
      <c r="O19" s="16"/>
      <c r="P19" s="16"/>
      <c r="Q19" s="9"/>
      <c r="R19" s="16"/>
      <c r="S19" s="8"/>
    </row>
    <row r="20" spans="2:19">
      <c r="B20" s="6"/>
      <c r="C20" s="15">
        <f t="shared" si="0"/>
        <v>7</v>
      </c>
      <c r="D20" s="15" t="s">
        <v>106</v>
      </c>
      <c r="E20" s="36" t="s">
        <v>38</v>
      </c>
      <c r="F20" s="37" t="s">
        <v>41</v>
      </c>
      <c r="G20" s="39">
        <v>38.119999999999997</v>
      </c>
      <c r="H20" s="38">
        <v>44651</v>
      </c>
      <c r="I20" s="16"/>
      <c r="J20" s="16"/>
      <c r="K20" s="16"/>
      <c r="L20" s="16"/>
      <c r="M20" s="16"/>
      <c r="N20" s="16"/>
      <c r="O20" s="16"/>
      <c r="P20" s="16"/>
      <c r="Q20" s="9"/>
      <c r="R20" s="16"/>
      <c r="S20" s="8"/>
    </row>
    <row r="21" spans="2:19">
      <c r="B21" s="6"/>
      <c r="C21" s="15">
        <f t="shared" si="0"/>
        <v>8</v>
      </c>
      <c r="D21" s="15" t="s">
        <v>106</v>
      </c>
      <c r="E21" s="37" t="s">
        <v>95</v>
      </c>
      <c r="F21" s="37" t="s">
        <v>96</v>
      </c>
      <c r="G21" s="39">
        <v>221.43</v>
      </c>
      <c r="H21" s="38">
        <v>44700</v>
      </c>
      <c r="I21" s="16"/>
      <c r="J21" s="16"/>
      <c r="K21" s="16"/>
      <c r="L21" s="16"/>
      <c r="M21" s="16"/>
      <c r="N21" s="16"/>
      <c r="O21" s="16"/>
      <c r="P21" s="16"/>
      <c r="Q21" s="9"/>
      <c r="R21" s="16"/>
      <c r="S21" s="8"/>
    </row>
    <row r="22" spans="2:19">
      <c r="B22" s="6"/>
      <c r="C22" s="15">
        <f t="shared" si="0"/>
        <v>9</v>
      </c>
      <c r="D22" s="15" t="s">
        <v>106</v>
      </c>
      <c r="E22" s="37" t="s">
        <v>65</v>
      </c>
      <c r="F22" s="37" t="s">
        <v>73</v>
      </c>
      <c r="G22" s="39">
        <v>36.299999999999997</v>
      </c>
      <c r="H22" s="38">
        <v>44733</v>
      </c>
      <c r="I22" s="16"/>
      <c r="J22" s="16"/>
      <c r="K22" s="16"/>
      <c r="L22" s="16"/>
      <c r="M22" s="16"/>
      <c r="N22" s="16"/>
      <c r="O22" s="16"/>
      <c r="P22" s="16"/>
      <c r="Q22" s="9"/>
      <c r="R22" s="16"/>
      <c r="S22" s="8"/>
    </row>
    <row r="23" spans="2:19">
      <c r="B23" s="6"/>
      <c r="C23" s="15">
        <f t="shared" si="0"/>
        <v>10</v>
      </c>
      <c r="D23" s="15" t="s">
        <v>106</v>
      </c>
      <c r="E23" s="37" t="s">
        <v>88</v>
      </c>
      <c r="F23" s="37" t="s">
        <v>92</v>
      </c>
      <c r="G23" s="39">
        <v>239.58</v>
      </c>
      <c r="H23" s="38">
        <v>44623</v>
      </c>
      <c r="I23" s="16"/>
      <c r="J23" s="16"/>
      <c r="K23" s="16"/>
      <c r="L23" s="16"/>
      <c r="M23" s="16"/>
      <c r="N23" s="16"/>
      <c r="O23" s="16"/>
      <c r="P23" s="16"/>
      <c r="Q23" s="9"/>
      <c r="R23" s="16"/>
      <c r="S23" s="8"/>
    </row>
    <row r="24" spans="2:19">
      <c r="B24" s="6"/>
      <c r="C24" s="15">
        <f t="shared" si="0"/>
        <v>11</v>
      </c>
      <c r="D24" s="15" t="s">
        <v>106</v>
      </c>
      <c r="E24" s="37" t="s">
        <v>100</v>
      </c>
      <c r="F24" s="37" t="s">
        <v>101</v>
      </c>
      <c r="G24" s="39">
        <v>31.46</v>
      </c>
      <c r="H24" s="38">
        <v>44606</v>
      </c>
      <c r="I24" s="16"/>
      <c r="J24" s="16"/>
      <c r="K24" s="16"/>
      <c r="L24" s="16"/>
      <c r="M24" s="16"/>
      <c r="N24" s="16"/>
      <c r="O24" s="16"/>
      <c r="P24" s="16"/>
      <c r="Q24" s="9"/>
      <c r="R24" s="16"/>
      <c r="S24" s="8"/>
    </row>
    <row r="25" spans="2:19">
      <c r="B25" s="6"/>
      <c r="C25" s="15">
        <f t="shared" si="0"/>
        <v>12</v>
      </c>
      <c r="D25" s="15" t="s">
        <v>106</v>
      </c>
      <c r="E25" s="36" t="s">
        <v>38</v>
      </c>
      <c r="F25" s="37" t="s">
        <v>43</v>
      </c>
      <c r="G25" s="39">
        <v>38.119999999999997</v>
      </c>
      <c r="H25" s="38">
        <v>44712</v>
      </c>
      <c r="I25" s="16"/>
      <c r="J25" s="16"/>
      <c r="K25" s="16"/>
      <c r="L25" s="16"/>
      <c r="M25" s="16"/>
      <c r="N25" s="16"/>
      <c r="O25" s="16"/>
      <c r="P25" s="16"/>
      <c r="Q25" s="9"/>
      <c r="R25" s="16"/>
      <c r="S25" s="8"/>
    </row>
    <row r="26" spans="2:19">
      <c r="B26" s="6"/>
      <c r="C26" s="15">
        <f t="shared" si="0"/>
        <v>13</v>
      </c>
      <c r="D26" s="15" t="s">
        <v>106</v>
      </c>
      <c r="E26" s="37" t="s">
        <v>56</v>
      </c>
      <c r="F26" s="37" t="s">
        <v>59</v>
      </c>
      <c r="G26" s="39">
        <v>848.21</v>
      </c>
      <c r="H26" s="38">
        <v>44851</v>
      </c>
      <c r="I26" s="16"/>
      <c r="J26" s="16"/>
      <c r="K26" s="16"/>
      <c r="L26" s="16"/>
      <c r="M26" s="16"/>
      <c r="N26" s="16"/>
      <c r="O26" s="16"/>
      <c r="P26" s="16"/>
      <c r="Q26" s="9"/>
      <c r="R26" s="16"/>
      <c r="S26" s="8"/>
    </row>
    <row r="27" spans="2:19">
      <c r="B27" s="6"/>
      <c r="C27" s="15">
        <f t="shared" si="0"/>
        <v>14</v>
      </c>
      <c r="D27" s="15" t="s">
        <v>106</v>
      </c>
      <c r="E27" s="37" t="s">
        <v>95</v>
      </c>
      <c r="F27" s="37" t="s">
        <v>98</v>
      </c>
      <c r="G27" s="39">
        <v>171.82</v>
      </c>
      <c r="H27" s="38">
        <v>44631</v>
      </c>
      <c r="I27" s="16"/>
      <c r="J27" s="16"/>
      <c r="K27" s="16"/>
      <c r="L27" s="16"/>
      <c r="M27" s="16"/>
      <c r="N27" s="16"/>
      <c r="O27" s="16"/>
      <c r="P27" s="16"/>
      <c r="Q27" s="9"/>
      <c r="R27" s="16"/>
      <c r="S27" s="8"/>
    </row>
    <row r="28" spans="2:19">
      <c r="B28" s="6"/>
      <c r="C28" s="15">
        <f t="shared" si="0"/>
        <v>15</v>
      </c>
      <c r="D28" s="15" t="s">
        <v>106</v>
      </c>
      <c r="E28" s="36" t="s">
        <v>32</v>
      </c>
      <c r="F28" s="37" t="s">
        <v>37</v>
      </c>
      <c r="G28" s="39">
        <v>242</v>
      </c>
      <c r="H28" s="38">
        <v>44865</v>
      </c>
      <c r="I28" s="16"/>
      <c r="J28" s="16"/>
      <c r="K28" s="16"/>
      <c r="L28" s="16"/>
      <c r="M28" s="16"/>
      <c r="N28" s="16"/>
      <c r="O28" s="16"/>
      <c r="P28" s="16"/>
      <c r="Q28" s="9"/>
      <c r="R28" s="16"/>
      <c r="S28" s="8"/>
    </row>
    <row r="29" spans="2:19">
      <c r="B29" s="6"/>
      <c r="C29" s="15">
        <f t="shared" si="0"/>
        <v>16</v>
      </c>
      <c r="D29" s="15" t="s">
        <v>106</v>
      </c>
      <c r="E29" s="36" t="s">
        <v>38</v>
      </c>
      <c r="F29" s="37" t="s">
        <v>45</v>
      </c>
      <c r="G29" s="39">
        <v>38.119999999999997</v>
      </c>
      <c r="H29" s="38">
        <v>44773</v>
      </c>
      <c r="I29" s="16"/>
      <c r="J29" s="16"/>
      <c r="K29" s="16"/>
      <c r="L29" s="16"/>
      <c r="M29" s="16"/>
      <c r="N29" s="16"/>
      <c r="O29" s="16"/>
      <c r="P29" s="16"/>
      <c r="Q29" s="9"/>
      <c r="R29" s="16"/>
      <c r="S29" s="8"/>
    </row>
    <row r="30" spans="2:19">
      <c r="B30" s="6"/>
      <c r="C30" s="15">
        <f t="shared" si="0"/>
        <v>17</v>
      </c>
      <c r="D30" s="15" t="s">
        <v>106</v>
      </c>
      <c r="E30" s="37" t="s">
        <v>74</v>
      </c>
      <c r="F30" s="37" t="s">
        <v>76</v>
      </c>
      <c r="G30" s="39">
        <v>30.25</v>
      </c>
      <c r="H30" s="38">
        <v>44626</v>
      </c>
      <c r="I30" s="16"/>
      <c r="J30" s="16"/>
      <c r="K30" s="16"/>
      <c r="L30" s="16"/>
      <c r="M30" s="16"/>
      <c r="N30" s="16"/>
      <c r="O30" s="16"/>
      <c r="P30" s="16"/>
      <c r="Q30" s="9"/>
      <c r="R30" s="16"/>
      <c r="S30" s="8"/>
    </row>
    <row r="31" spans="2:19">
      <c r="B31" s="6"/>
      <c r="C31" s="15">
        <f t="shared" si="0"/>
        <v>18</v>
      </c>
      <c r="D31" s="15" t="s">
        <v>106</v>
      </c>
      <c r="E31" s="37" t="s">
        <v>65</v>
      </c>
      <c r="F31" s="37" t="s">
        <v>70</v>
      </c>
      <c r="G31" s="39">
        <v>36.299999999999997</v>
      </c>
      <c r="H31" s="38">
        <v>44729</v>
      </c>
      <c r="I31" s="16"/>
      <c r="J31" s="16"/>
      <c r="K31" s="16"/>
      <c r="L31" s="16"/>
      <c r="M31" s="16"/>
      <c r="N31" s="16"/>
      <c r="O31" s="16"/>
      <c r="P31" s="16"/>
      <c r="Q31" s="9"/>
      <c r="R31" s="16"/>
      <c r="S31" s="8"/>
    </row>
    <row r="32" spans="2:19">
      <c r="B32" s="6"/>
      <c r="C32" s="15">
        <f t="shared" si="0"/>
        <v>19</v>
      </c>
      <c r="D32" s="15" t="s">
        <v>106</v>
      </c>
      <c r="E32" s="36" t="s">
        <v>38</v>
      </c>
      <c r="F32" s="37" t="s">
        <v>46</v>
      </c>
      <c r="G32" s="39">
        <v>38.119999999999997</v>
      </c>
      <c r="H32" s="38">
        <v>44804</v>
      </c>
      <c r="I32" s="16"/>
      <c r="J32" s="16"/>
      <c r="K32" s="16"/>
      <c r="L32" s="16"/>
      <c r="M32" s="16"/>
      <c r="N32" s="16"/>
      <c r="O32" s="16"/>
      <c r="P32" s="16"/>
      <c r="Q32" s="9"/>
      <c r="R32" s="16"/>
      <c r="S32" s="8"/>
    </row>
    <row r="33" spans="2:19">
      <c r="B33" s="6"/>
      <c r="C33" s="15">
        <f t="shared" si="0"/>
        <v>20</v>
      </c>
      <c r="D33" s="15" t="s">
        <v>106</v>
      </c>
      <c r="E33" s="37" t="s">
        <v>78</v>
      </c>
      <c r="F33" s="37" t="s">
        <v>87</v>
      </c>
      <c r="G33" s="39">
        <v>50.82</v>
      </c>
      <c r="H33" s="38">
        <v>44607</v>
      </c>
      <c r="I33" s="16"/>
      <c r="J33" s="16"/>
      <c r="K33" s="16"/>
      <c r="L33" s="16"/>
      <c r="M33" s="16"/>
      <c r="N33" s="16"/>
      <c r="O33" s="16"/>
      <c r="P33" s="16"/>
      <c r="Q33" s="9"/>
      <c r="R33" s="16"/>
      <c r="S33" s="8"/>
    </row>
    <row r="34" spans="2:19">
      <c r="B34" s="6"/>
      <c r="C34" s="15">
        <f t="shared" si="0"/>
        <v>21</v>
      </c>
      <c r="D34" s="15" t="s">
        <v>106</v>
      </c>
      <c r="E34" s="37" t="s">
        <v>95</v>
      </c>
      <c r="F34" s="37" t="s">
        <v>97</v>
      </c>
      <c r="G34" s="39">
        <v>137.94</v>
      </c>
      <c r="H34" s="38">
        <v>44837</v>
      </c>
      <c r="I34" s="16"/>
      <c r="J34" s="16"/>
      <c r="K34" s="16"/>
      <c r="L34" s="16"/>
      <c r="M34" s="16"/>
      <c r="N34" s="16"/>
      <c r="O34" s="16"/>
      <c r="P34" s="16"/>
      <c r="Q34" s="9"/>
      <c r="R34" s="16"/>
      <c r="S34" s="8"/>
    </row>
    <row r="35" spans="2:19">
      <c r="B35" s="6"/>
      <c r="C35" s="15">
        <f t="shared" si="0"/>
        <v>22</v>
      </c>
      <c r="D35" s="15" t="s">
        <v>106</v>
      </c>
      <c r="E35" s="36" t="s">
        <v>38</v>
      </c>
      <c r="F35" s="37" t="s">
        <v>40</v>
      </c>
      <c r="G35" s="39">
        <v>38.119999999999997</v>
      </c>
      <c r="H35" s="38">
        <v>44620</v>
      </c>
      <c r="I35" s="16"/>
      <c r="J35" s="16"/>
      <c r="K35" s="16"/>
      <c r="L35" s="16"/>
      <c r="M35" s="16"/>
      <c r="N35" s="16"/>
      <c r="O35" s="16"/>
      <c r="P35" s="16"/>
      <c r="Q35" s="9"/>
      <c r="R35" s="16"/>
      <c r="S35" s="8"/>
    </row>
    <row r="36" spans="2:19">
      <c r="B36" s="6"/>
      <c r="C36" s="15">
        <f t="shared" si="0"/>
        <v>23</v>
      </c>
      <c r="D36" s="15" t="s">
        <v>106</v>
      </c>
      <c r="E36" s="37" t="s">
        <v>78</v>
      </c>
      <c r="F36" s="37" t="s">
        <v>85</v>
      </c>
      <c r="G36" s="39">
        <v>60.5</v>
      </c>
      <c r="H36" s="38">
        <v>44656</v>
      </c>
      <c r="I36" s="16"/>
      <c r="J36" s="16"/>
      <c r="K36" s="16"/>
      <c r="L36" s="16"/>
      <c r="M36" s="16"/>
      <c r="N36" s="16"/>
      <c r="O36" s="16"/>
      <c r="P36" s="16"/>
      <c r="Q36" s="9"/>
      <c r="R36" s="16"/>
      <c r="S36" s="8"/>
    </row>
    <row r="37" spans="2:19">
      <c r="B37" s="6"/>
      <c r="C37" s="15">
        <f t="shared" si="0"/>
        <v>24</v>
      </c>
      <c r="D37" s="15" t="s">
        <v>106</v>
      </c>
      <c r="E37" s="37" t="s">
        <v>65</v>
      </c>
      <c r="F37" s="37" t="s">
        <v>66</v>
      </c>
      <c r="G37" s="39">
        <v>36.299999999999997</v>
      </c>
      <c r="H37" s="38">
        <v>44596</v>
      </c>
      <c r="I37" s="16"/>
      <c r="J37" s="16"/>
      <c r="K37" s="16"/>
      <c r="L37" s="16"/>
      <c r="M37" s="16"/>
      <c r="N37" s="16"/>
      <c r="O37" s="16"/>
      <c r="P37" s="16"/>
      <c r="Q37" s="9"/>
      <c r="R37" s="16"/>
      <c r="S37" s="8"/>
    </row>
    <row r="38" spans="2:19">
      <c r="B38" s="6"/>
      <c r="C38" s="15">
        <f t="shared" si="0"/>
        <v>25</v>
      </c>
      <c r="D38" s="15" t="s">
        <v>106</v>
      </c>
      <c r="E38" s="37" t="s">
        <v>65</v>
      </c>
      <c r="F38" s="37" t="s">
        <v>69</v>
      </c>
      <c r="G38" s="39">
        <v>36.299999999999997</v>
      </c>
      <c r="H38" s="38">
        <v>44757</v>
      </c>
      <c r="I38" s="16"/>
      <c r="J38" s="16"/>
      <c r="K38" s="16"/>
      <c r="L38" s="16"/>
      <c r="M38" s="16"/>
      <c r="N38" s="16"/>
      <c r="O38" s="16"/>
      <c r="P38" s="16"/>
      <c r="Q38" s="9"/>
      <c r="R38" s="16"/>
      <c r="S38" s="8"/>
    </row>
    <row r="39" spans="2:19">
      <c r="B39" s="6"/>
      <c r="C39" s="15">
        <f t="shared" si="0"/>
        <v>26</v>
      </c>
      <c r="D39" s="15" t="s">
        <v>106</v>
      </c>
      <c r="E39" s="36" t="s">
        <v>48</v>
      </c>
      <c r="F39" s="37" t="s">
        <v>51</v>
      </c>
      <c r="G39" s="39">
        <v>141.57</v>
      </c>
      <c r="H39" s="38">
        <v>44718</v>
      </c>
      <c r="I39" s="16"/>
      <c r="J39" s="16"/>
      <c r="K39" s="16"/>
      <c r="L39" s="16"/>
      <c r="M39" s="16"/>
      <c r="N39" s="16"/>
      <c r="O39" s="16"/>
      <c r="P39" s="16"/>
      <c r="Q39" s="9"/>
      <c r="R39" s="16"/>
      <c r="S39" s="8"/>
    </row>
    <row r="40" spans="2:19">
      <c r="B40" s="6"/>
      <c r="C40" s="15">
        <f t="shared" si="0"/>
        <v>27</v>
      </c>
      <c r="D40" s="15" t="s">
        <v>106</v>
      </c>
      <c r="E40" s="37" t="s">
        <v>88</v>
      </c>
      <c r="F40" s="37" t="s">
        <v>93</v>
      </c>
      <c r="G40" s="39">
        <v>139.15</v>
      </c>
      <c r="H40" s="38">
        <v>44791</v>
      </c>
      <c r="I40" s="16"/>
      <c r="J40" s="16"/>
      <c r="K40" s="16"/>
      <c r="L40" s="16"/>
      <c r="M40" s="16"/>
      <c r="N40" s="16"/>
      <c r="O40" s="16"/>
      <c r="P40" s="16"/>
      <c r="Q40" s="9"/>
      <c r="R40" s="16"/>
      <c r="S40" s="8"/>
    </row>
    <row r="41" spans="2:19">
      <c r="B41" s="6"/>
      <c r="C41" s="15">
        <f t="shared" si="0"/>
        <v>28</v>
      </c>
      <c r="D41" s="15" t="s">
        <v>106</v>
      </c>
      <c r="E41" s="36" t="s">
        <v>32</v>
      </c>
      <c r="F41" s="37" t="s">
        <v>33</v>
      </c>
      <c r="G41" s="39">
        <v>242</v>
      </c>
      <c r="H41" s="38">
        <v>44592</v>
      </c>
      <c r="I41" s="16"/>
      <c r="J41" s="16"/>
      <c r="K41" s="16"/>
      <c r="L41" s="16"/>
      <c r="M41" s="16"/>
      <c r="N41" s="16"/>
      <c r="O41" s="16"/>
      <c r="P41" s="16"/>
      <c r="Q41" s="9"/>
      <c r="R41" s="16"/>
      <c r="S41" s="8"/>
    </row>
    <row r="42" spans="2:19">
      <c r="B42" s="6"/>
      <c r="C42" s="15">
        <f t="shared" si="0"/>
        <v>29</v>
      </c>
      <c r="D42" s="15" t="s">
        <v>106</v>
      </c>
      <c r="E42" s="37" t="s">
        <v>107</v>
      </c>
      <c r="F42" s="37" t="s">
        <v>54</v>
      </c>
      <c r="G42" s="39">
        <v>1210</v>
      </c>
      <c r="H42" s="38">
        <v>44712</v>
      </c>
      <c r="I42" s="16"/>
      <c r="J42" s="16"/>
      <c r="K42" s="16"/>
      <c r="L42" s="16"/>
      <c r="M42" s="16"/>
      <c r="N42" s="16"/>
      <c r="O42" s="16"/>
      <c r="P42" s="16"/>
      <c r="Q42" s="9"/>
      <c r="R42" s="16"/>
      <c r="S42" s="8"/>
    </row>
    <row r="43" spans="2:19">
      <c r="B43" s="6"/>
      <c r="C43" s="15">
        <f t="shared" si="0"/>
        <v>30</v>
      </c>
      <c r="D43" s="15" t="s">
        <v>106</v>
      </c>
      <c r="E43" s="37" t="s">
        <v>56</v>
      </c>
      <c r="F43" s="37" t="s">
        <v>57</v>
      </c>
      <c r="G43" s="39">
        <v>1370.93</v>
      </c>
      <c r="H43" s="38">
        <v>44622</v>
      </c>
      <c r="I43" s="16"/>
      <c r="J43" s="16"/>
      <c r="K43" s="16"/>
      <c r="L43" s="16"/>
      <c r="M43" s="16"/>
      <c r="N43" s="16"/>
      <c r="O43" s="16"/>
      <c r="P43" s="16"/>
      <c r="Q43" s="9"/>
      <c r="R43" s="16"/>
      <c r="S43" s="8"/>
    </row>
    <row r="44" spans="2:19">
      <c r="B44" s="6"/>
      <c r="C44" s="15">
        <f t="shared" si="0"/>
        <v>31</v>
      </c>
      <c r="D44" s="15" t="s">
        <v>106</v>
      </c>
      <c r="E44" s="37" t="s">
        <v>78</v>
      </c>
      <c r="F44" s="37" t="s">
        <v>83</v>
      </c>
      <c r="G44" s="39">
        <v>39.93</v>
      </c>
      <c r="H44" s="38">
        <v>44563</v>
      </c>
      <c r="I44" s="16"/>
      <c r="J44" s="16"/>
      <c r="K44" s="16"/>
      <c r="L44" s="16"/>
      <c r="M44" s="16"/>
      <c r="N44" s="16"/>
      <c r="O44" s="16"/>
      <c r="P44" s="16"/>
      <c r="Q44" s="9"/>
      <c r="R44" s="16"/>
      <c r="S44" s="8"/>
    </row>
    <row r="45" spans="2:19">
      <c r="B45" s="6"/>
      <c r="C45" s="15">
        <f t="shared" si="0"/>
        <v>32</v>
      </c>
      <c r="D45" s="15" t="s">
        <v>106</v>
      </c>
      <c r="E45" s="37" t="s">
        <v>88</v>
      </c>
      <c r="F45" s="37" t="s">
        <v>90</v>
      </c>
      <c r="G45" s="39">
        <v>209.33</v>
      </c>
      <c r="H45" s="38">
        <v>44823</v>
      </c>
      <c r="I45" s="16"/>
      <c r="J45" s="16"/>
      <c r="K45" s="16"/>
      <c r="L45" s="16"/>
      <c r="M45" s="16"/>
      <c r="N45" s="16"/>
      <c r="O45" s="16"/>
      <c r="P45" s="16"/>
      <c r="Q45" s="9"/>
      <c r="R45" s="16"/>
      <c r="S45" s="8"/>
    </row>
    <row r="46" spans="2:19">
      <c r="B46" s="6"/>
      <c r="C46" s="15">
        <f t="shared" si="0"/>
        <v>33</v>
      </c>
      <c r="D46" s="15" t="s">
        <v>106</v>
      </c>
      <c r="E46" s="37" t="s">
        <v>107</v>
      </c>
      <c r="F46" s="37" t="s">
        <v>53</v>
      </c>
      <c r="G46" s="39">
        <v>1210</v>
      </c>
      <c r="H46" s="38">
        <v>44651</v>
      </c>
      <c r="I46" s="16"/>
      <c r="J46" s="16"/>
      <c r="K46" s="16"/>
      <c r="L46" s="16"/>
      <c r="M46" s="16"/>
      <c r="N46" s="16"/>
      <c r="O46" s="16"/>
      <c r="P46" s="16"/>
      <c r="Q46" s="9"/>
      <c r="R46" s="16"/>
      <c r="S46" s="8"/>
    </row>
    <row r="47" spans="2:19">
      <c r="B47" s="6"/>
      <c r="C47" s="15">
        <f t="shared" si="0"/>
        <v>34</v>
      </c>
      <c r="D47" s="15" t="s">
        <v>106</v>
      </c>
      <c r="E47" s="37" t="s">
        <v>88</v>
      </c>
      <c r="F47" s="37" t="s">
        <v>94</v>
      </c>
      <c r="G47" s="39">
        <v>214.17</v>
      </c>
      <c r="H47" s="38">
        <v>44604</v>
      </c>
      <c r="I47" s="16"/>
      <c r="J47" s="16"/>
      <c r="K47" s="16"/>
      <c r="L47" s="16"/>
      <c r="M47" s="16"/>
      <c r="N47" s="16"/>
      <c r="O47" s="16"/>
      <c r="P47" s="16"/>
      <c r="Q47" s="9"/>
      <c r="R47" s="16"/>
      <c r="S47" s="8"/>
    </row>
    <row r="48" spans="2:19">
      <c r="B48" s="6"/>
      <c r="C48" s="15">
        <f t="shared" si="0"/>
        <v>35</v>
      </c>
      <c r="D48" s="15" t="s">
        <v>106</v>
      </c>
      <c r="E48" s="37" t="s">
        <v>60</v>
      </c>
      <c r="F48" s="37" t="s">
        <v>61</v>
      </c>
      <c r="G48" s="39">
        <v>4840</v>
      </c>
      <c r="H48" s="38">
        <v>44808</v>
      </c>
      <c r="I48" s="16"/>
      <c r="J48" s="16"/>
      <c r="K48" s="16"/>
      <c r="L48" s="16"/>
      <c r="M48" s="16"/>
      <c r="N48" s="16"/>
      <c r="O48" s="16"/>
      <c r="P48" s="16"/>
      <c r="Q48" s="9"/>
      <c r="R48" s="16"/>
      <c r="S48" s="8"/>
    </row>
    <row r="49" spans="2:19">
      <c r="B49" s="6"/>
      <c r="C49" s="15">
        <f t="shared" si="0"/>
        <v>36</v>
      </c>
      <c r="D49" s="15" t="s">
        <v>106</v>
      </c>
      <c r="E49" s="37" t="s">
        <v>65</v>
      </c>
      <c r="F49" s="37" t="s">
        <v>67</v>
      </c>
      <c r="G49" s="39">
        <v>36.299999999999997</v>
      </c>
      <c r="H49" s="38">
        <v>44706</v>
      </c>
      <c r="I49" s="16"/>
      <c r="J49" s="16"/>
      <c r="K49" s="16"/>
      <c r="L49" s="16"/>
      <c r="M49" s="16"/>
      <c r="N49" s="16"/>
      <c r="O49" s="16"/>
      <c r="P49" s="16"/>
      <c r="Q49" s="9"/>
      <c r="R49" s="16"/>
      <c r="S49" s="8"/>
    </row>
    <row r="50" spans="2:19">
      <c r="B50" s="6"/>
      <c r="C50" s="15">
        <f t="shared" si="0"/>
        <v>37</v>
      </c>
      <c r="D50" s="15" t="s">
        <v>106</v>
      </c>
      <c r="E50" s="36" t="s">
        <v>38</v>
      </c>
      <c r="F50" s="37" t="s">
        <v>39</v>
      </c>
      <c r="G50" s="39">
        <v>38.119999999999997</v>
      </c>
      <c r="H50" s="38">
        <v>44592</v>
      </c>
      <c r="I50" s="16"/>
      <c r="J50" s="16"/>
      <c r="K50" s="16"/>
      <c r="L50" s="16"/>
      <c r="M50" s="16"/>
      <c r="N50" s="16"/>
      <c r="O50" s="16"/>
      <c r="P50" s="16"/>
      <c r="Q50" s="9"/>
      <c r="R50" s="16"/>
      <c r="S50" s="8"/>
    </row>
    <row r="51" spans="2:19">
      <c r="B51" s="6"/>
      <c r="C51" s="15">
        <f t="shared" si="0"/>
        <v>38</v>
      </c>
      <c r="D51" s="15" t="s">
        <v>106</v>
      </c>
      <c r="E51" s="37" t="s">
        <v>107</v>
      </c>
      <c r="F51" s="37" t="s">
        <v>52</v>
      </c>
      <c r="G51" s="39">
        <v>1210</v>
      </c>
      <c r="H51" s="38">
        <v>44592</v>
      </c>
      <c r="I51" s="16"/>
      <c r="J51" s="16"/>
      <c r="K51" s="16"/>
      <c r="L51" s="16"/>
      <c r="M51" s="16"/>
      <c r="N51" s="16"/>
      <c r="O51" s="16"/>
      <c r="P51" s="16"/>
      <c r="Q51" s="9"/>
      <c r="R51" s="16"/>
      <c r="S51" s="8"/>
    </row>
    <row r="52" spans="2:19">
      <c r="B52" s="6"/>
      <c r="C52" s="15">
        <f t="shared" si="0"/>
        <v>39</v>
      </c>
      <c r="D52" s="15" t="s">
        <v>106</v>
      </c>
      <c r="E52" s="37" t="s">
        <v>74</v>
      </c>
      <c r="F52" s="37" t="s">
        <v>75</v>
      </c>
      <c r="G52" s="39">
        <v>30.25</v>
      </c>
      <c r="H52" s="38">
        <v>44734</v>
      </c>
      <c r="I52" s="16"/>
      <c r="J52" s="16"/>
      <c r="K52" s="16"/>
      <c r="L52" s="16"/>
      <c r="M52" s="16"/>
      <c r="N52" s="16"/>
      <c r="O52" s="16"/>
      <c r="P52" s="16"/>
      <c r="Q52" s="9"/>
      <c r="R52" s="16"/>
      <c r="S52" s="8"/>
    </row>
    <row r="53" spans="2:19">
      <c r="B53" s="6"/>
      <c r="C53" s="15">
        <f t="shared" si="0"/>
        <v>40</v>
      </c>
      <c r="D53" s="15" t="s">
        <v>106</v>
      </c>
      <c r="E53" s="37" t="s">
        <v>88</v>
      </c>
      <c r="F53" s="37" t="s">
        <v>89</v>
      </c>
      <c r="G53" s="39">
        <v>237.16</v>
      </c>
      <c r="H53" s="38">
        <v>44706</v>
      </c>
      <c r="I53" s="16"/>
      <c r="J53" s="16"/>
      <c r="K53" s="16"/>
      <c r="L53" s="16"/>
      <c r="M53" s="16"/>
      <c r="N53" s="16"/>
      <c r="O53" s="16"/>
      <c r="P53" s="16"/>
      <c r="Q53" s="9"/>
      <c r="R53" s="16"/>
      <c r="S53" s="8"/>
    </row>
    <row r="54" spans="2:19">
      <c r="B54" s="6"/>
      <c r="C54" s="15">
        <f t="shared" si="0"/>
        <v>41</v>
      </c>
      <c r="D54" s="15" t="s">
        <v>106</v>
      </c>
      <c r="E54" s="36" t="s">
        <v>38</v>
      </c>
      <c r="F54" s="37" t="s">
        <v>44</v>
      </c>
      <c r="G54" s="39">
        <v>38.119999999999997</v>
      </c>
      <c r="H54" s="38">
        <v>44742</v>
      </c>
      <c r="I54" s="16"/>
      <c r="J54" s="16"/>
      <c r="K54" s="16"/>
      <c r="L54" s="16"/>
      <c r="M54" s="16"/>
      <c r="N54" s="16"/>
      <c r="O54" s="16"/>
      <c r="P54" s="16"/>
      <c r="Q54" s="9"/>
      <c r="R54" s="16"/>
      <c r="S54" s="8"/>
    </row>
    <row r="55" spans="2:19">
      <c r="B55" s="6"/>
      <c r="C55" s="15">
        <f t="shared" si="0"/>
        <v>42</v>
      </c>
      <c r="D55" s="15" t="s">
        <v>106</v>
      </c>
      <c r="E55" s="37" t="s">
        <v>103</v>
      </c>
      <c r="F55" s="37" t="s">
        <v>104</v>
      </c>
      <c r="G55" s="39">
        <v>493.68</v>
      </c>
      <c r="H55" s="38">
        <v>44805</v>
      </c>
      <c r="I55" s="16"/>
      <c r="J55" s="16"/>
      <c r="K55" s="16"/>
      <c r="L55" s="16"/>
      <c r="M55" s="16"/>
      <c r="N55" s="16"/>
      <c r="O55" s="16"/>
      <c r="P55" s="16"/>
      <c r="Q55" s="9"/>
      <c r="R55" s="16"/>
      <c r="S55" s="8"/>
    </row>
    <row r="56" spans="2:19">
      <c r="B56" s="6"/>
      <c r="C56" s="15">
        <f t="shared" si="0"/>
        <v>43</v>
      </c>
      <c r="D56" s="15" t="s">
        <v>106</v>
      </c>
      <c r="E56" s="36" t="s">
        <v>32</v>
      </c>
      <c r="F56" s="37" t="s">
        <v>34</v>
      </c>
      <c r="G56" s="39">
        <v>242</v>
      </c>
      <c r="H56" s="38">
        <v>44681</v>
      </c>
      <c r="I56" s="16"/>
      <c r="J56" s="16"/>
      <c r="K56" s="16"/>
      <c r="L56" s="16"/>
      <c r="M56" s="16"/>
      <c r="N56" s="16"/>
      <c r="O56" s="16"/>
      <c r="P56" s="16"/>
      <c r="Q56" s="9"/>
      <c r="R56" s="16"/>
      <c r="S56" s="8"/>
    </row>
    <row r="57" spans="2:19">
      <c r="B57" s="6"/>
      <c r="C57" s="15">
        <f t="shared" si="0"/>
        <v>44</v>
      </c>
      <c r="D57" s="15" t="s">
        <v>106</v>
      </c>
      <c r="E57" s="37" t="s">
        <v>65</v>
      </c>
      <c r="F57" s="37" t="s">
        <v>72</v>
      </c>
      <c r="G57" s="39">
        <v>36.299999999999997</v>
      </c>
      <c r="H57" s="38">
        <v>44837</v>
      </c>
      <c r="I57" s="16"/>
      <c r="J57" s="16"/>
      <c r="K57" s="16"/>
      <c r="L57" s="16"/>
      <c r="M57" s="16"/>
      <c r="N57" s="16"/>
      <c r="O57" s="16"/>
      <c r="P57" s="16"/>
      <c r="Q57" s="9"/>
      <c r="R57" s="16"/>
      <c r="S57" s="8"/>
    </row>
    <row r="58" spans="2:19">
      <c r="B58" s="6"/>
      <c r="C58" s="15">
        <f t="shared" si="0"/>
        <v>45</v>
      </c>
      <c r="D58" s="15" t="s">
        <v>106</v>
      </c>
      <c r="E58" s="37" t="s">
        <v>78</v>
      </c>
      <c r="F58" s="37" t="s">
        <v>80</v>
      </c>
      <c r="G58" s="39">
        <v>39.93</v>
      </c>
      <c r="H58" s="38">
        <v>44912</v>
      </c>
      <c r="I58" s="16"/>
      <c r="J58" s="16"/>
      <c r="K58" s="16"/>
      <c r="L58" s="16"/>
      <c r="M58" s="16"/>
      <c r="N58" s="16"/>
      <c r="O58" s="16"/>
      <c r="P58" s="16"/>
      <c r="Q58" s="9"/>
      <c r="R58" s="16"/>
      <c r="S58" s="8"/>
    </row>
    <row r="59" spans="2:19">
      <c r="B59" s="6"/>
      <c r="C59" s="15">
        <f t="shared" si="0"/>
        <v>46</v>
      </c>
      <c r="D59" s="15" t="s">
        <v>106</v>
      </c>
      <c r="E59" s="36" t="s">
        <v>32</v>
      </c>
      <c r="F59" s="37" t="s">
        <v>35</v>
      </c>
      <c r="G59" s="39">
        <v>242</v>
      </c>
      <c r="H59" s="38">
        <v>44742</v>
      </c>
      <c r="I59" s="16"/>
      <c r="J59" s="16"/>
      <c r="K59" s="16"/>
      <c r="L59" s="16"/>
      <c r="M59" s="16"/>
      <c r="N59" s="16"/>
      <c r="O59" s="16"/>
      <c r="P59" s="16"/>
      <c r="Q59" s="9"/>
      <c r="R59" s="16"/>
      <c r="S59" s="8"/>
    </row>
    <row r="60" spans="2:19">
      <c r="B60" s="6"/>
      <c r="C60" s="15">
        <f t="shared" si="0"/>
        <v>47</v>
      </c>
      <c r="D60" s="15" t="s">
        <v>106</v>
      </c>
      <c r="E60" s="37" t="s">
        <v>78</v>
      </c>
      <c r="F60" s="37" t="s">
        <v>84</v>
      </c>
      <c r="G60" s="39">
        <v>55.66</v>
      </c>
      <c r="H60" s="38">
        <v>44913</v>
      </c>
      <c r="I60" s="16"/>
      <c r="J60" s="16"/>
      <c r="K60" s="16"/>
      <c r="L60" s="16"/>
      <c r="M60" s="16"/>
      <c r="N60" s="16"/>
      <c r="O60" s="16"/>
      <c r="P60" s="16"/>
      <c r="Q60" s="9"/>
      <c r="R60" s="16"/>
      <c r="S60" s="8"/>
    </row>
    <row r="61" spans="2:19">
      <c r="B61" s="6"/>
      <c r="C61" s="15">
        <f t="shared" si="0"/>
        <v>48</v>
      </c>
      <c r="D61" s="15" t="s">
        <v>106</v>
      </c>
      <c r="E61" s="37" t="s">
        <v>65</v>
      </c>
      <c r="F61" s="37" t="s">
        <v>68</v>
      </c>
      <c r="G61" s="39">
        <v>36.299999999999997</v>
      </c>
      <c r="H61" s="38">
        <v>44768</v>
      </c>
      <c r="I61" s="16"/>
      <c r="J61" s="16"/>
      <c r="K61" s="16"/>
      <c r="L61" s="16"/>
      <c r="M61" s="16"/>
      <c r="N61" s="16"/>
      <c r="O61" s="16"/>
      <c r="P61" s="16"/>
      <c r="Q61" s="9"/>
      <c r="R61" s="16"/>
      <c r="S61" s="8"/>
    </row>
    <row r="62" spans="2:19">
      <c r="B62" s="6"/>
      <c r="C62" s="15">
        <f t="shared" si="0"/>
        <v>49</v>
      </c>
      <c r="D62" s="15" t="s">
        <v>106</v>
      </c>
      <c r="E62" s="37" t="s">
        <v>60</v>
      </c>
      <c r="F62" s="37" t="s">
        <v>62</v>
      </c>
      <c r="G62" s="39">
        <v>3025</v>
      </c>
      <c r="H62" s="38">
        <v>44750</v>
      </c>
      <c r="I62" s="16"/>
      <c r="J62" s="16"/>
      <c r="K62" s="16"/>
      <c r="L62" s="16"/>
      <c r="M62" s="16"/>
      <c r="N62" s="16"/>
      <c r="O62" s="16"/>
      <c r="P62" s="16"/>
      <c r="Q62" s="9"/>
      <c r="R62" s="16"/>
      <c r="S62" s="8"/>
    </row>
    <row r="63" spans="2:19">
      <c r="B63" s="6"/>
      <c r="C63" s="15">
        <f t="shared" si="0"/>
        <v>50</v>
      </c>
      <c r="D63" s="15" t="s">
        <v>106</v>
      </c>
      <c r="E63" s="37" t="s">
        <v>63</v>
      </c>
      <c r="F63" s="37" t="s">
        <v>64</v>
      </c>
      <c r="G63" s="39">
        <v>1210</v>
      </c>
      <c r="H63" s="38">
        <v>44782</v>
      </c>
      <c r="I63" s="16"/>
      <c r="J63" s="16"/>
      <c r="K63" s="16"/>
      <c r="L63" s="16"/>
      <c r="M63" s="16"/>
      <c r="N63" s="16"/>
      <c r="O63" s="16"/>
      <c r="P63" s="16"/>
      <c r="Q63" s="9"/>
      <c r="R63" s="16"/>
      <c r="S63" s="8"/>
    </row>
    <row r="64" spans="2:19">
      <c r="B64" s="6"/>
      <c r="C64" s="15">
        <f t="shared" si="0"/>
        <v>51</v>
      </c>
      <c r="D64" s="15" t="s">
        <v>106</v>
      </c>
      <c r="E64" s="37" t="s">
        <v>95</v>
      </c>
      <c r="F64" s="37" t="s">
        <v>99</v>
      </c>
      <c r="G64" s="39">
        <v>179.08</v>
      </c>
      <c r="H64" s="38">
        <v>44779</v>
      </c>
      <c r="I64" s="16"/>
      <c r="J64" s="16"/>
      <c r="K64" s="16"/>
      <c r="L64" s="16"/>
      <c r="M64" s="16"/>
      <c r="N64" s="16"/>
      <c r="O64" s="16"/>
      <c r="P64" s="16"/>
      <c r="Q64" s="9"/>
      <c r="R64" s="16"/>
      <c r="S64" s="8"/>
    </row>
    <row r="65" spans="2:19">
      <c r="B65" s="6"/>
      <c r="C65" s="15">
        <f t="shared" si="0"/>
        <v>52</v>
      </c>
      <c r="D65" s="15" t="s">
        <v>106</v>
      </c>
      <c r="E65" s="37" t="s">
        <v>100</v>
      </c>
      <c r="F65" s="37" t="s">
        <v>102</v>
      </c>
      <c r="G65" s="39">
        <v>35.090000000000003</v>
      </c>
      <c r="H65" s="38">
        <v>44631</v>
      </c>
      <c r="I65" s="16"/>
      <c r="J65" s="16"/>
      <c r="K65" s="16"/>
      <c r="L65" s="16"/>
      <c r="M65" s="16"/>
      <c r="N65" s="16"/>
      <c r="O65" s="16"/>
      <c r="P65" s="16"/>
      <c r="Q65" s="9"/>
      <c r="R65" s="16"/>
      <c r="S65" s="8"/>
    </row>
    <row r="66" spans="2:19">
      <c r="B66" s="6"/>
      <c r="C66" s="15">
        <f t="shared" si="0"/>
        <v>53</v>
      </c>
      <c r="D66" s="15" t="s">
        <v>106</v>
      </c>
      <c r="E66" s="36" t="s">
        <v>48</v>
      </c>
      <c r="F66" s="37" t="s">
        <v>50</v>
      </c>
      <c r="G66" s="39">
        <v>1390.29</v>
      </c>
      <c r="H66" s="38">
        <v>44793</v>
      </c>
      <c r="I66" s="16"/>
      <c r="J66" s="16"/>
      <c r="K66" s="16"/>
      <c r="L66" s="16"/>
      <c r="M66" s="16"/>
      <c r="N66" s="16"/>
      <c r="O66" s="16"/>
      <c r="P66" s="16"/>
      <c r="Q66" s="9"/>
      <c r="R66" s="16"/>
      <c r="S66" s="8"/>
    </row>
    <row r="67" spans="2:19">
      <c r="B67" s="6"/>
      <c r="C67" s="15">
        <f t="shared" si="0"/>
        <v>54</v>
      </c>
      <c r="D67" s="15" t="s">
        <v>106</v>
      </c>
      <c r="E67" s="37" t="s">
        <v>78</v>
      </c>
      <c r="F67" s="37" t="s">
        <v>79</v>
      </c>
      <c r="G67" s="39">
        <v>54.45</v>
      </c>
      <c r="H67" s="38">
        <v>44593</v>
      </c>
      <c r="I67" s="16"/>
      <c r="J67" s="16"/>
      <c r="K67" s="16"/>
      <c r="L67" s="16"/>
      <c r="M67" s="16"/>
      <c r="N67" s="16"/>
      <c r="O67" s="16"/>
      <c r="P67" s="16"/>
      <c r="Q67" s="9"/>
      <c r="R67" s="16"/>
      <c r="S67" s="8"/>
    </row>
    <row r="68" spans="2:19">
      <c r="B68" s="6"/>
      <c r="C68" s="15">
        <f t="shared" si="0"/>
        <v>55</v>
      </c>
      <c r="D68" s="15" t="s">
        <v>106</v>
      </c>
      <c r="E68" s="37" t="s">
        <v>78</v>
      </c>
      <c r="F68" s="37" t="s">
        <v>81</v>
      </c>
      <c r="G68" s="39">
        <v>49.61</v>
      </c>
      <c r="H68" s="38">
        <v>44679</v>
      </c>
      <c r="I68" s="16"/>
      <c r="J68" s="16"/>
      <c r="K68" s="16"/>
      <c r="L68" s="16"/>
      <c r="M68" s="16"/>
      <c r="N68" s="16"/>
      <c r="O68" s="16"/>
      <c r="P68" s="16"/>
      <c r="Q68" s="9"/>
      <c r="R68" s="16"/>
      <c r="S68" s="8"/>
    </row>
    <row r="69" spans="2:19">
      <c r="B69" s="6"/>
      <c r="C69" s="15">
        <f t="shared" si="0"/>
        <v>56</v>
      </c>
      <c r="D69" s="15" t="s">
        <v>106</v>
      </c>
      <c r="E69" s="36" t="s">
        <v>38</v>
      </c>
      <c r="F69" s="37" t="s">
        <v>47</v>
      </c>
      <c r="G69" s="39">
        <v>38.119999999999997</v>
      </c>
      <c r="H69" s="38">
        <v>44895</v>
      </c>
      <c r="I69" s="16"/>
      <c r="J69" s="16"/>
      <c r="K69" s="16"/>
      <c r="L69" s="16"/>
      <c r="M69" s="16"/>
      <c r="N69" s="16"/>
      <c r="O69" s="16"/>
      <c r="P69" s="16"/>
      <c r="Q69" s="9"/>
      <c r="R69" s="16"/>
      <c r="S69" s="8"/>
    </row>
    <row r="70" spans="2:19">
      <c r="B70" s="6"/>
      <c r="C70" s="15">
        <f t="shared" si="0"/>
        <v>57</v>
      </c>
      <c r="D70" s="15" t="s">
        <v>106</v>
      </c>
      <c r="E70" s="37" t="s">
        <v>107</v>
      </c>
      <c r="F70" s="37" t="s">
        <v>55</v>
      </c>
      <c r="G70" s="39">
        <v>1210</v>
      </c>
      <c r="H70" s="38">
        <v>44773</v>
      </c>
      <c r="I70" s="16"/>
      <c r="J70" s="16"/>
      <c r="K70" s="16"/>
      <c r="L70" s="16"/>
      <c r="M70" s="16"/>
      <c r="N70" s="16"/>
      <c r="O70" s="16"/>
      <c r="P70" s="16"/>
      <c r="Q70" s="9"/>
      <c r="R70" s="16"/>
      <c r="S70" s="8"/>
    </row>
    <row r="71" spans="2:19">
      <c r="B71" s="6"/>
      <c r="C71" s="15">
        <f t="shared" si="0"/>
        <v>58</v>
      </c>
      <c r="D71" s="15" t="s">
        <v>106</v>
      </c>
      <c r="E71" s="36" t="s">
        <v>32</v>
      </c>
      <c r="F71" s="37" t="s">
        <v>36</v>
      </c>
      <c r="G71" s="39">
        <v>242</v>
      </c>
      <c r="H71" s="38">
        <v>44804</v>
      </c>
      <c r="I71" s="16"/>
      <c r="J71" s="16"/>
      <c r="K71" s="16"/>
      <c r="L71" s="16"/>
      <c r="M71" s="16"/>
      <c r="N71" s="16"/>
      <c r="O71" s="16"/>
      <c r="P71" s="16"/>
      <c r="Q71" s="9"/>
      <c r="R71" s="16"/>
      <c r="S71" s="8"/>
    </row>
    <row r="72" spans="2:19">
      <c r="B72" s="6"/>
      <c r="C72" s="15">
        <f t="shared" si="0"/>
        <v>59</v>
      </c>
      <c r="D72" s="15" t="s">
        <v>106</v>
      </c>
      <c r="E72" s="37" t="s">
        <v>74</v>
      </c>
      <c r="F72" s="37" t="s">
        <v>77</v>
      </c>
      <c r="G72" s="39">
        <v>30.25</v>
      </c>
      <c r="H72" s="38">
        <v>44788</v>
      </c>
      <c r="I72" s="16"/>
      <c r="J72" s="16"/>
      <c r="K72" s="16"/>
      <c r="L72" s="16"/>
      <c r="M72" s="16"/>
      <c r="N72" s="16"/>
      <c r="O72" s="16"/>
      <c r="P72" s="16"/>
      <c r="Q72" s="9"/>
      <c r="R72" s="16"/>
      <c r="S72" s="8"/>
    </row>
    <row r="73" spans="2:19">
      <c r="B73" s="6"/>
      <c r="C73" s="15">
        <f t="shared" si="0"/>
        <v>60</v>
      </c>
      <c r="D73" s="15" t="s">
        <v>106</v>
      </c>
      <c r="E73" s="37" t="s">
        <v>78</v>
      </c>
      <c r="F73" s="37" t="s">
        <v>82</v>
      </c>
      <c r="G73" s="39">
        <v>56.87</v>
      </c>
      <c r="H73" s="38">
        <v>44653</v>
      </c>
      <c r="I73" s="16"/>
      <c r="J73" s="16"/>
      <c r="K73" s="16"/>
      <c r="L73" s="16"/>
      <c r="M73" s="16"/>
      <c r="N73" s="16"/>
      <c r="O73" s="16"/>
      <c r="P73" s="16"/>
      <c r="Q73" s="9"/>
      <c r="R73" s="16"/>
      <c r="S73" s="8"/>
    </row>
    <row r="74" spans="2:19">
      <c r="B74" s="6"/>
      <c r="C74" s="15">
        <f t="shared" si="0"/>
        <v>61</v>
      </c>
      <c r="D74" s="15"/>
      <c r="E74" s="15"/>
      <c r="F74" s="17"/>
      <c r="G74" s="17"/>
      <c r="H74" s="17"/>
      <c r="I74" s="16"/>
      <c r="J74" s="16"/>
      <c r="K74" s="16"/>
      <c r="L74" s="16"/>
      <c r="M74" s="16"/>
      <c r="N74" s="16"/>
      <c r="O74" s="16"/>
      <c r="P74" s="16"/>
      <c r="Q74" s="9"/>
      <c r="R74" s="16"/>
      <c r="S74" s="8"/>
    </row>
    <row r="75" spans="2:19">
      <c r="B75" s="6"/>
      <c r="C75" s="15">
        <f t="shared" si="0"/>
        <v>62</v>
      </c>
      <c r="D75" s="15"/>
      <c r="E75" s="15"/>
      <c r="F75" s="17"/>
      <c r="G75" s="17"/>
      <c r="H75" s="17"/>
      <c r="I75" s="16"/>
      <c r="J75" s="16"/>
      <c r="K75" s="16"/>
      <c r="L75" s="16"/>
      <c r="M75" s="16"/>
      <c r="N75" s="16"/>
      <c r="O75" s="16"/>
      <c r="P75" s="16"/>
      <c r="Q75" s="9"/>
      <c r="R75" s="16"/>
      <c r="S75" s="8"/>
    </row>
    <row r="76" spans="2:19">
      <c r="B76" s="6"/>
      <c r="C76" s="15">
        <f t="shared" si="0"/>
        <v>63</v>
      </c>
      <c r="D76" s="15"/>
      <c r="E76" s="15"/>
      <c r="F76" s="17"/>
      <c r="G76" s="17"/>
      <c r="H76" s="17"/>
      <c r="I76" s="16"/>
      <c r="J76" s="16"/>
      <c r="K76" s="16"/>
      <c r="L76" s="16"/>
      <c r="M76" s="16"/>
      <c r="N76" s="16"/>
      <c r="O76" s="16"/>
      <c r="P76" s="16"/>
      <c r="Q76" s="9"/>
      <c r="R76" s="16"/>
      <c r="S76" s="8"/>
    </row>
    <row r="77" spans="2:19">
      <c r="B77" s="6"/>
      <c r="C77" s="15">
        <f t="shared" si="0"/>
        <v>64</v>
      </c>
      <c r="D77" s="15"/>
      <c r="E77" s="15"/>
      <c r="F77" s="17"/>
      <c r="G77" s="17"/>
      <c r="H77" s="17"/>
      <c r="I77" s="16"/>
      <c r="J77" s="16"/>
      <c r="K77" s="16"/>
      <c r="L77" s="16"/>
      <c r="M77" s="16"/>
      <c r="N77" s="16"/>
      <c r="O77" s="16"/>
      <c r="P77" s="16"/>
      <c r="Q77" s="9"/>
      <c r="R77" s="16"/>
      <c r="S77" s="8"/>
    </row>
    <row r="78" spans="2:19">
      <c r="B78" s="6"/>
      <c r="C78" s="15">
        <f t="shared" si="0"/>
        <v>65</v>
      </c>
      <c r="D78" s="15"/>
      <c r="E78" s="15"/>
      <c r="F78" s="17"/>
      <c r="G78" s="17"/>
      <c r="H78" s="17"/>
      <c r="I78" s="16"/>
      <c r="J78" s="16"/>
      <c r="K78" s="16"/>
      <c r="L78" s="16"/>
      <c r="M78" s="16"/>
      <c r="N78" s="16"/>
      <c r="O78" s="16"/>
      <c r="P78" s="16"/>
      <c r="Q78" s="9"/>
      <c r="R78" s="16"/>
      <c r="S78" s="8"/>
    </row>
    <row r="79" spans="2:19">
      <c r="B79" s="6"/>
      <c r="C79" s="15">
        <f t="shared" ref="C79:C133" si="1">C78+1</f>
        <v>66</v>
      </c>
      <c r="D79" s="15"/>
      <c r="E79" s="15"/>
      <c r="F79" s="17"/>
      <c r="G79" s="17"/>
      <c r="H79" s="17"/>
      <c r="I79" s="16"/>
      <c r="J79" s="16"/>
      <c r="K79" s="16"/>
      <c r="L79" s="16"/>
      <c r="M79" s="16"/>
      <c r="N79" s="16"/>
      <c r="O79" s="16"/>
      <c r="P79" s="16"/>
      <c r="Q79" s="9"/>
      <c r="R79" s="16"/>
      <c r="S79" s="8"/>
    </row>
    <row r="80" spans="2:19">
      <c r="B80" s="6"/>
      <c r="C80" s="15">
        <f t="shared" si="1"/>
        <v>67</v>
      </c>
      <c r="D80" s="15"/>
      <c r="E80" s="15"/>
      <c r="F80" s="17"/>
      <c r="G80" s="17"/>
      <c r="H80" s="17"/>
      <c r="I80" s="16"/>
      <c r="J80" s="16"/>
      <c r="K80" s="16"/>
      <c r="L80" s="16"/>
      <c r="M80" s="16"/>
      <c r="N80" s="16"/>
      <c r="O80" s="16"/>
      <c r="P80" s="16"/>
      <c r="Q80" s="9"/>
      <c r="R80" s="16"/>
      <c r="S80" s="8"/>
    </row>
    <row r="81" spans="2:19">
      <c r="B81" s="6"/>
      <c r="C81" s="15">
        <f t="shared" si="1"/>
        <v>68</v>
      </c>
      <c r="D81" s="15"/>
      <c r="E81" s="15"/>
      <c r="F81" s="17"/>
      <c r="G81" s="17"/>
      <c r="H81" s="17"/>
      <c r="I81" s="16"/>
      <c r="J81" s="16"/>
      <c r="K81" s="16"/>
      <c r="L81" s="16"/>
      <c r="M81" s="16"/>
      <c r="N81" s="16"/>
      <c r="O81" s="16"/>
      <c r="P81" s="16"/>
      <c r="Q81" s="9"/>
      <c r="R81" s="16"/>
      <c r="S81" s="8"/>
    </row>
    <row r="82" spans="2:19">
      <c r="B82" s="6"/>
      <c r="C82" s="15">
        <f t="shared" si="1"/>
        <v>69</v>
      </c>
      <c r="D82" s="15"/>
      <c r="E82" s="15"/>
      <c r="F82" s="17"/>
      <c r="G82" s="17"/>
      <c r="H82" s="17"/>
      <c r="I82" s="16"/>
      <c r="J82" s="16"/>
      <c r="K82" s="16"/>
      <c r="L82" s="16"/>
      <c r="M82" s="16"/>
      <c r="N82" s="16"/>
      <c r="O82" s="16"/>
      <c r="P82" s="16"/>
      <c r="Q82" s="9"/>
      <c r="R82" s="16"/>
      <c r="S82" s="8"/>
    </row>
    <row r="83" spans="2:19">
      <c r="B83" s="6"/>
      <c r="C83" s="15">
        <f t="shared" si="1"/>
        <v>70</v>
      </c>
      <c r="D83" s="15"/>
      <c r="E83" s="15"/>
      <c r="F83" s="17"/>
      <c r="G83" s="17"/>
      <c r="H83" s="17"/>
      <c r="I83" s="16"/>
      <c r="J83" s="16"/>
      <c r="K83" s="16"/>
      <c r="L83" s="16"/>
      <c r="M83" s="16"/>
      <c r="N83" s="16"/>
      <c r="O83" s="16"/>
      <c r="P83" s="16"/>
      <c r="Q83" s="9"/>
      <c r="R83" s="16"/>
      <c r="S83" s="8"/>
    </row>
    <row r="84" spans="2:19">
      <c r="B84" s="6"/>
      <c r="C84" s="15">
        <f t="shared" si="1"/>
        <v>71</v>
      </c>
      <c r="D84" s="15"/>
      <c r="E84" s="15"/>
      <c r="F84" s="17"/>
      <c r="G84" s="17"/>
      <c r="H84" s="17"/>
      <c r="I84" s="16"/>
      <c r="J84" s="16"/>
      <c r="K84" s="16"/>
      <c r="L84" s="16"/>
      <c r="M84" s="16"/>
      <c r="N84" s="16"/>
      <c r="O84" s="16"/>
      <c r="P84" s="16"/>
      <c r="Q84" s="9"/>
      <c r="R84" s="16"/>
      <c r="S84" s="8"/>
    </row>
    <row r="85" spans="2:19">
      <c r="B85" s="6"/>
      <c r="C85" s="15">
        <f t="shared" si="1"/>
        <v>72</v>
      </c>
      <c r="D85" s="15"/>
      <c r="E85" s="15"/>
      <c r="F85" s="17"/>
      <c r="G85" s="17"/>
      <c r="H85" s="17"/>
      <c r="I85" s="16"/>
      <c r="J85" s="16"/>
      <c r="K85" s="16"/>
      <c r="L85" s="16"/>
      <c r="M85" s="16"/>
      <c r="N85" s="16"/>
      <c r="O85" s="16"/>
      <c r="P85" s="16"/>
      <c r="Q85" s="9"/>
      <c r="R85" s="16"/>
      <c r="S85" s="8"/>
    </row>
    <row r="86" spans="2:19">
      <c r="B86" s="6"/>
      <c r="C86" s="15">
        <f t="shared" si="1"/>
        <v>73</v>
      </c>
      <c r="D86" s="15"/>
      <c r="E86" s="15"/>
      <c r="F86" s="17"/>
      <c r="G86" s="17"/>
      <c r="H86" s="17"/>
      <c r="I86" s="16"/>
      <c r="J86" s="16"/>
      <c r="K86" s="16"/>
      <c r="L86" s="16"/>
      <c r="M86" s="16"/>
      <c r="N86" s="16"/>
      <c r="O86" s="16"/>
      <c r="P86" s="16"/>
      <c r="Q86" s="9"/>
      <c r="R86" s="16"/>
      <c r="S86" s="8"/>
    </row>
    <row r="87" spans="2:19">
      <c r="B87" s="6"/>
      <c r="C87" s="15">
        <f t="shared" si="1"/>
        <v>74</v>
      </c>
      <c r="D87" s="15"/>
      <c r="E87" s="15"/>
      <c r="F87" s="17"/>
      <c r="G87" s="17"/>
      <c r="H87" s="17"/>
      <c r="I87" s="16"/>
      <c r="J87" s="16"/>
      <c r="K87" s="16"/>
      <c r="L87" s="16"/>
      <c r="M87" s="16"/>
      <c r="N87" s="16"/>
      <c r="O87" s="16"/>
      <c r="P87" s="16"/>
      <c r="Q87" s="9"/>
      <c r="R87" s="16"/>
      <c r="S87" s="8"/>
    </row>
    <row r="88" spans="2:19">
      <c r="B88" s="6"/>
      <c r="C88" s="15">
        <f t="shared" si="1"/>
        <v>75</v>
      </c>
      <c r="D88" s="15"/>
      <c r="E88" s="15"/>
      <c r="F88" s="17"/>
      <c r="G88" s="17"/>
      <c r="H88" s="17"/>
      <c r="I88" s="16"/>
      <c r="J88" s="16"/>
      <c r="K88" s="16"/>
      <c r="L88" s="16"/>
      <c r="M88" s="16"/>
      <c r="N88" s="16"/>
      <c r="O88" s="16"/>
      <c r="P88" s="16"/>
      <c r="Q88" s="9"/>
      <c r="R88" s="16"/>
      <c r="S88" s="8"/>
    </row>
    <row r="89" spans="2:19">
      <c r="B89" s="6"/>
      <c r="C89" s="15">
        <f t="shared" si="1"/>
        <v>76</v>
      </c>
      <c r="D89" s="15"/>
      <c r="E89" s="15"/>
      <c r="F89" s="17"/>
      <c r="G89" s="17"/>
      <c r="H89" s="17"/>
      <c r="I89" s="16"/>
      <c r="J89" s="16"/>
      <c r="K89" s="16"/>
      <c r="L89" s="16"/>
      <c r="M89" s="16"/>
      <c r="N89" s="16"/>
      <c r="O89" s="16"/>
      <c r="P89" s="16"/>
      <c r="Q89" s="9"/>
      <c r="R89" s="16"/>
      <c r="S89" s="8"/>
    </row>
    <row r="90" spans="2:19">
      <c r="B90" s="6"/>
      <c r="C90" s="15">
        <f t="shared" si="1"/>
        <v>77</v>
      </c>
      <c r="D90" s="15"/>
      <c r="E90" s="15"/>
      <c r="F90" s="17"/>
      <c r="G90" s="17"/>
      <c r="H90" s="17"/>
      <c r="I90" s="16"/>
      <c r="J90" s="16"/>
      <c r="K90" s="16"/>
      <c r="L90" s="16"/>
      <c r="M90" s="16"/>
      <c r="N90" s="16"/>
      <c r="O90" s="16"/>
      <c r="P90" s="16"/>
      <c r="Q90" s="9"/>
      <c r="R90" s="16"/>
      <c r="S90" s="8"/>
    </row>
    <row r="91" spans="2:19">
      <c r="B91" s="6"/>
      <c r="C91" s="15">
        <f t="shared" si="1"/>
        <v>78</v>
      </c>
      <c r="D91" s="15"/>
      <c r="E91" s="15"/>
      <c r="F91" s="17"/>
      <c r="G91" s="17"/>
      <c r="H91" s="17"/>
      <c r="I91" s="16"/>
      <c r="J91" s="16"/>
      <c r="K91" s="16"/>
      <c r="L91" s="16"/>
      <c r="M91" s="16"/>
      <c r="N91" s="16"/>
      <c r="O91" s="16"/>
      <c r="P91" s="16"/>
      <c r="Q91" s="9"/>
      <c r="R91" s="16"/>
      <c r="S91" s="8"/>
    </row>
    <row r="92" spans="2:19">
      <c r="B92" s="6"/>
      <c r="C92" s="15">
        <f t="shared" si="1"/>
        <v>79</v>
      </c>
      <c r="D92" s="15"/>
      <c r="E92" s="15"/>
      <c r="F92" s="17"/>
      <c r="G92" s="17"/>
      <c r="H92" s="17"/>
      <c r="I92" s="16"/>
      <c r="J92" s="16"/>
      <c r="K92" s="16"/>
      <c r="L92" s="16"/>
      <c r="M92" s="16"/>
      <c r="N92" s="16"/>
      <c r="O92" s="16"/>
      <c r="P92" s="16"/>
      <c r="Q92" s="9"/>
      <c r="R92" s="16"/>
      <c r="S92" s="8"/>
    </row>
    <row r="93" spans="2:19">
      <c r="B93" s="6"/>
      <c r="C93" s="15">
        <f t="shared" si="1"/>
        <v>80</v>
      </c>
      <c r="D93" s="15"/>
      <c r="E93" s="15"/>
      <c r="F93" s="17"/>
      <c r="G93" s="17"/>
      <c r="H93" s="17"/>
      <c r="I93" s="16"/>
      <c r="J93" s="16"/>
      <c r="K93" s="16"/>
      <c r="L93" s="16"/>
      <c r="M93" s="16"/>
      <c r="N93" s="16"/>
      <c r="O93" s="16"/>
      <c r="P93" s="16"/>
      <c r="Q93" s="9"/>
      <c r="R93" s="16"/>
      <c r="S93" s="8"/>
    </row>
    <row r="94" spans="2:19">
      <c r="B94" s="6"/>
      <c r="C94" s="15">
        <f t="shared" si="1"/>
        <v>81</v>
      </c>
      <c r="D94" s="15"/>
      <c r="E94" s="15"/>
      <c r="F94" s="17"/>
      <c r="G94" s="17"/>
      <c r="H94" s="17"/>
      <c r="I94" s="16"/>
      <c r="J94" s="16"/>
      <c r="K94" s="16"/>
      <c r="L94" s="16"/>
      <c r="M94" s="16"/>
      <c r="N94" s="16"/>
      <c r="O94" s="16"/>
      <c r="P94" s="16"/>
      <c r="Q94" s="9"/>
      <c r="R94" s="16"/>
      <c r="S94" s="8"/>
    </row>
    <row r="95" spans="2:19">
      <c r="B95" s="6"/>
      <c r="C95" s="15">
        <f t="shared" si="1"/>
        <v>82</v>
      </c>
      <c r="D95" s="15"/>
      <c r="E95" s="15"/>
      <c r="F95" s="17"/>
      <c r="G95" s="17"/>
      <c r="H95" s="17"/>
      <c r="I95" s="16"/>
      <c r="J95" s="16"/>
      <c r="K95" s="16"/>
      <c r="L95" s="16"/>
      <c r="M95" s="16"/>
      <c r="N95" s="16"/>
      <c r="O95" s="16"/>
      <c r="P95" s="16"/>
      <c r="Q95" s="9"/>
      <c r="R95" s="16"/>
      <c r="S95" s="8"/>
    </row>
    <row r="96" spans="2:19">
      <c r="B96" s="6"/>
      <c r="C96" s="15">
        <f t="shared" si="1"/>
        <v>83</v>
      </c>
      <c r="D96" s="15"/>
      <c r="E96" s="15"/>
      <c r="F96" s="17"/>
      <c r="G96" s="17"/>
      <c r="H96" s="17"/>
      <c r="I96" s="16"/>
      <c r="J96" s="16"/>
      <c r="K96" s="16"/>
      <c r="L96" s="16"/>
      <c r="M96" s="16"/>
      <c r="N96" s="16"/>
      <c r="O96" s="16"/>
      <c r="P96" s="16"/>
      <c r="Q96" s="9"/>
      <c r="R96" s="16"/>
      <c r="S96" s="8"/>
    </row>
    <row r="97" spans="2:19">
      <c r="B97" s="6"/>
      <c r="C97" s="15">
        <f t="shared" si="1"/>
        <v>84</v>
      </c>
      <c r="D97" s="15"/>
      <c r="E97" s="15"/>
      <c r="F97" s="17"/>
      <c r="G97" s="17"/>
      <c r="H97" s="17"/>
      <c r="I97" s="16"/>
      <c r="J97" s="16"/>
      <c r="K97" s="16"/>
      <c r="L97" s="16"/>
      <c r="M97" s="16"/>
      <c r="N97" s="16"/>
      <c r="O97" s="16"/>
      <c r="P97" s="16"/>
      <c r="Q97" s="9"/>
      <c r="R97" s="16"/>
      <c r="S97" s="8"/>
    </row>
    <row r="98" spans="2:19">
      <c r="B98" s="6"/>
      <c r="C98" s="15">
        <f t="shared" si="1"/>
        <v>85</v>
      </c>
      <c r="D98" s="15"/>
      <c r="E98" s="15"/>
      <c r="F98" s="17"/>
      <c r="G98" s="17"/>
      <c r="H98" s="17"/>
      <c r="I98" s="16"/>
      <c r="J98" s="16"/>
      <c r="K98" s="16"/>
      <c r="L98" s="16"/>
      <c r="M98" s="16"/>
      <c r="N98" s="16"/>
      <c r="O98" s="16"/>
      <c r="P98" s="16"/>
      <c r="Q98" s="9"/>
      <c r="R98" s="16"/>
      <c r="S98" s="8"/>
    </row>
    <row r="99" spans="2:19">
      <c r="B99" s="6"/>
      <c r="C99" s="15">
        <f t="shared" si="1"/>
        <v>86</v>
      </c>
      <c r="D99" s="15"/>
      <c r="E99" s="15"/>
      <c r="F99" s="17"/>
      <c r="G99" s="17"/>
      <c r="H99" s="17"/>
      <c r="I99" s="16"/>
      <c r="J99" s="16"/>
      <c r="K99" s="16"/>
      <c r="L99" s="16"/>
      <c r="M99" s="16"/>
      <c r="N99" s="16"/>
      <c r="O99" s="16"/>
      <c r="P99" s="16"/>
      <c r="Q99" s="9"/>
      <c r="R99" s="16"/>
      <c r="S99" s="8"/>
    </row>
    <row r="100" spans="2:19">
      <c r="B100" s="6"/>
      <c r="C100" s="15">
        <f t="shared" si="1"/>
        <v>87</v>
      </c>
      <c r="D100" s="15"/>
      <c r="E100" s="15"/>
      <c r="F100" s="17"/>
      <c r="G100" s="17"/>
      <c r="H100" s="17"/>
      <c r="I100" s="16"/>
      <c r="J100" s="16"/>
      <c r="K100" s="16"/>
      <c r="L100" s="16"/>
      <c r="M100" s="16"/>
      <c r="N100" s="16"/>
      <c r="O100" s="16"/>
      <c r="P100" s="16"/>
      <c r="Q100" s="9"/>
      <c r="R100" s="16"/>
      <c r="S100" s="8"/>
    </row>
    <row r="101" spans="2:19">
      <c r="B101" s="6"/>
      <c r="C101" s="15">
        <f t="shared" si="1"/>
        <v>88</v>
      </c>
      <c r="D101" s="15"/>
      <c r="E101" s="15"/>
      <c r="F101" s="17"/>
      <c r="G101" s="17"/>
      <c r="H101" s="17"/>
      <c r="I101" s="16"/>
      <c r="J101" s="16"/>
      <c r="K101" s="16"/>
      <c r="L101" s="16"/>
      <c r="M101" s="16"/>
      <c r="N101" s="16"/>
      <c r="O101" s="16"/>
      <c r="P101" s="16"/>
      <c r="Q101" s="9"/>
      <c r="R101" s="16"/>
      <c r="S101" s="8"/>
    </row>
    <row r="102" spans="2:19">
      <c r="B102" s="6"/>
      <c r="C102" s="15">
        <f t="shared" si="1"/>
        <v>89</v>
      </c>
      <c r="D102" s="15"/>
      <c r="E102" s="15"/>
      <c r="F102" s="17"/>
      <c r="G102" s="17"/>
      <c r="H102" s="17"/>
      <c r="I102" s="16"/>
      <c r="J102" s="16"/>
      <c r="K102" s="16"/>
      <c r="L102" s="16"/>
      <c r="M102" s="16"/>
      <c r="N102" s="16"/>
      <c r="O102" s="16"/>
      <c r="P102" s="16"/>
      <c r="Q102" s="9"/>
      <c r="R102" s="16"/>
      <c r="S102" s="8"/>
    </row>
    <row r="103" spans="2:19">
      <c r="B103" s="6"/>
      <c r="C103" s="15">
        <f t="shared" si="1"/>
        <v>90</v>
      </c>
      <c r="D103" s="15"/>
      <c r="E103" s="15"/>
      <c r="F103" s="17"/>
      <c r="G103" s="17"/>
      <c r="H103" s="17"/>
      <c r="I103" s="16"/>
      <c r="J103" s="16"/>
      <c r="K103" s="16"/>
      <c r="L103" s="16"/>
      <c r="M103" s="16"/>
      <c r="N103" s="16"/>
      <c r="O103" s="16"/>
      <c r="P103" s="16"/>
      <c r="Q103" s="9"/>
      <c r="R103" s="16"/>
      <c r="S103" s="8"/>
    </row>
    <row r="104" spans="2:19">
      <c r="B104" s="6"/>
      <c r="C104" s="15">
        <f t="shared" si="1"/>
        <v>91</v>
      </c>
      <c r="D104" s="15"/>
      <c r="E104" s="15"/>
      <c r="F104" s="17"/>
      <c r="G104" s="17"/>
      <c r="H104" s="17"/>
      <c r="I104" s="16"/>
      <c r="J104" s="16"/>
      <c r="K104" s="16"/>
      <c r="L104" s="16"/>
      <c r="M104" s="16"/>
      <c r="N104" s="16"/>
      <c r="O104" s="16"/>
      <c r="P104" s="16"/>
      <c r="Q104" s="9"/>
      <c r="R104" s="16"/>
      <c r="S104" s="8"/>
    </row>
    <row r="105" spans="2:19">
      <c r="B105" s="6"/>
      <c r="C105" s="15">
        <f t="shared" si="1"/>
        <v>92</v>
      </c>
      <c r="D105" s="15"/>
      <c r="E105" s="15"/>
      <c r="F105" s="17"/>
      <c r="G105" s="17"/>
      <c r="H105" s="17"/>
      <c r="I105" s="16"/>
      <c r="J105" s="16"/>
      <c r="K105" s="16"/>
      <c r="L105" s="16"/>
      <c r="M105" s="16"/>
      <c r="N105" s="16"/>
      <c r="O105" s="16"/>
      <c r="P105" s="16"/>
      <c r="Q105" s="9"/>
      <c r="R105" s="16"/>
      <c r="S105" s="8"/>
    </row>
    <row r="106" spans="2:19">
      <c r="B106" s="6"/>
      <c r="C106" s="15">
        <f t="shared" si="1"/>
        <v>93</v>
      </c>
      <c r="D106" s="15"/>
      <c r="E106" s="15"/>
      <c r="F106" s="17"/>
      <c r="G106" s="17"/>
      <c r="H106" s="17"/>
      <c r="I106" s="16"/>
      <c r="J106" s="16"/>
      <c r="K106" s="16"/>
      <c r="L106" s="16"/>
      <c r="M106" s="16"/>
      <c r="N106" s="16"/>
      <c r="O106" s="16"/>
      <c r="P106" s="16"/>
      <c r="Q106" s="9"/>
      <c r="R106" s="16"/>
      <c r="S106" s="8"/>
    </row>
    <row r="107" spans="2:19">
      <c r="B107" s="6"/>
      <c r="C107" s="15">
        <f t="shared" si="1"/>
        <v>94</v>
      </c>
      <c r="D107" s="15"/>
      <c r="E107" s="15"/>
      <c r="F107" s="17"/>
      <c r="G107" s="17"/>
      <c r="H107" s="17"/>
      <c r="I107" s="16"/>
      <c r="J107" s="16"/>
      <c r="K107" s="16"/>
      <c r="L107" s="16"/>
      <c r="M107" s="16"/>
      <c r="N107" s="16"/>
      <c r="O107" s="16"/>
      <c r="P107" s="16"/>
      <c r="Q107" s="9"/>
      <c r="R107" s="16"/>
      <c r="S107" s="8"/>
    </row>
    <row r="108" spans="2:19">
      <c r="B108" s="6"/>
      <c r="C108" s="15">
        <f t="shared" si="1"/>
        <v>95</v>
      </c>
      <c r="D108" s="15"/>
      <c r="E108" s="15"/>
      <c r="F108" s="17"/>
      <c r="G108" s="17"/>
      <c r="H108" s="17"/>
      <c r="I108" s="16"/>
      <c r="J108" s="16"/>
      <c r="K108" s="16"/>
      <c r="L108" s="16"/>
      <c r="M108" s="16"/>
      <c r="N108" s="16"/>
      <c r="O108" s="16"/>
      <c r="P108" s="16"/>
      <c r="Q108" s="9"/>
      <c r="R108" s="16"/>
      <c r="S108" s="8"/>
    </row>
    <row r="109" spans="2:19">
      <c r="B109" s="6"/>
      <c r="C109" s="15">
        <f t="shared" si="1"/>
        <v>96</v>
      </c>
      <c r="D109" s="15"/>
      <c r="E109" s="15"/>
      <c r="F109" s="17"/>
      <c r="G109" s="17"/>
      <c r="H109" s="17"/>
      <c r="I109" s="16"/>
      <c r="J109" s="16"/>
      <c r="K109" s="16"/>
      <c r="L109" s="16"/>
      <c r="M109" s="16"/>
      <c r="N109" s="16"/>
      <c r="O109" s="16"/>
      <c r="P109" s="16"/>
      <c r="Q109" s="9"/>
      <c r="R109" s="16"/>
      <c r="S109" s="8"/>
    </row>
    <row r="110" spans="2:19">
      <c r="B110" s="6"/>
      <c r="C110" s="15">
        <f t="shared" si="1"/>
        <v>97</v>
      </c>
      <c r="D110" s="15"/>
      <c r="E110" s="15"/>
      <c r="F110" s="17"/>
      <c r="G110" s="17"/>
      <c r="H110" s="17"/>
      <c r="I110" s="16"/>
      <c r="J110" s="16"/>
      <c r="K110" s="16"/>
      <c r="L110" s="16"/>
      <c r="M110" s="16"/>
      <c r="N110" s="16"/>
      <c r="O110" s="16"/>
      <c r="P110" s="16"/>
      <c r="Q110" s="9"/>
      <c r="R110" s="16"/>
      <c r="S110" s="8"/>
    </row>
    <row r="111" spans="2:19">
      <c r="B111" s="6"/>
      <c r="C111" s="15">
        <f t="shared" si="1"/>
        <v>98</v>
      </c>
      <c r="D111" s="15"/>
      <c r="E111" s="15"/>
      <c r="F111" s="17"/>
      <c r="G111" s="17"/>
      <c r="H111" s="17"/>
      <c r="I111" s="16"/>
      <c r="J111" s="16"/>
      <c r="K111" s="16"/>
      <c r="L111" s="16"/>
      <c r="M111" s="16"/>
      <c r="N111" s="16"/>
      <c r="O111" s="16"/>
      <c r="P111" s="16"/>
      <c r="Q111" s="9"/>
      <c r="R111" s="16"/>
      <c r="S111" s="8"/>
    </row>
    <row r="112" spans="2:19">
      <c r="B112" s="6"/>
      <c r="C112" s="15">
        <f t="shared" si="1"/>
        <v>99</v>
      </c>
      <c r="D112" s="15"/>
      <c r="E112" s="15"/>
      <c r="F112" s="17"/>
      <c r="G112" s="17"/>
      <c r="H112" s="17"/>
      <c r="I112" s="16"/>
      <c r="J112" s="16"/>
      <c r="K112" s="16"/>
      <c r="L112" s="16"/>
      <c r="M112" s="16"/>
      <c r="N112" s="16"/>
      <c r="O112" s="16"/>
      <c r="P112" s="16"/>
      <c r="Q112" s="9"/>
      <c r="R112" s="16"/>
      <c r="S112" s="8"/>
    </row>
    <row r="113" spans="2:19">
      <c r="B113" s="6"/>
      <c r="C113" s="15">
        <f t="shared" si="1"/>
        <v>100</v>
      </c>
      <c r="D113" s="15"/>
      <c r="E113" s="15"/>
      <c r="F113" s="17"/>
      <c r="G113" s="17"/>
      <c r="H113" s="17"/>
      <c r="I113" s="16"/>
      <c r="J113" s="16"/>
      <c r="K113" s="16"/>
      <c r="L113" s="16"/>
      <c r="M113" s="16"/>
      <c r="N113" s="16"/>
      <c r="O113" s="16"/>
      <c r="P113" s="16"/>
      <c r="Q113" s="9"/>
      <c r="R113" s="16"/>
      <c r="S113" s="8"/>
    </row>
    <row r="114" spans="2:19">
      <c r="B114" s="6"/>
      <c r="C114" s="15">
        <f t="shared" si="1"/>
        <v>101</v>
      </c>
      <c r="D114" s="15"/>
      <c r="E114" s="15"/>
      <c r="F114" s="17"/>
      <c r="G114" s="17"/>
      <c r="H114" s="17"/>
      <c r="I114" s="16"/>
      <c r="J114" s="16"/>
      <c r="K114" s="16"/>
      <c r="L114" s="16"/>
      <c r="M114" s="16"/>
      <c r="N114" s="16"/>
      <c r="O114" s="16"/>
      <c r="P114" s="16"/>
      <c r="Q114" s="9"/>
      <c r="R114" s="16"/>
      <c r="S114" s="8"/>
    </row>
    <row r="115" spans="2:19">
      <c r="B115" s="6"/>
      <c r="C115" s="15">
        <f t="shared" si="1"/>
        <v>102</v>
      </c>
      <c r="D115" s="15"/>
      <c r="E115" s="15"/>
      <c r="F115" s="17"/>
      <c r="G115" s="17"/>
      <c r="H115" s="17"/>
      <c r="I115" s="16"/>
      <c r="J115" s="16"/>
      <c r="K115" s="16"/>
      <c r="L115" s="16"/>
      <c r="M115" s="16"/>
      <c r="N115" s="16"/>
      <c r="O115" s="16"/>
      <c r="P115" s="16"/>
      <c r="Q115" s="9"/>
      <c r="R115" s="16"/>
      <c r="S115" s="8"/>
    </row>
    <row r="116" spans="2:19">
      <c r="B116" s="6"/>
      <c r="C116" s="15">
        <f t="shared" si="1"/>
        <v>103</v>
      </c>
      <c r="D116" s="15"/>
      <c r="E116" s="15"/>
      <c r="F116" s="17"/>
      <c r="G116" s="17"/>
      <c r="H116" s="17"/>
      <c r="I116" s="16"/>
      <c r="J116" s="16"/>
      <c r="K116" s="16"/>
      <c r="L116" s="16"/>
      <c r="M116" s="16"/>
      <c r="N116" s="16"/>
      <c r="O116" s="16"/>
      <c r="P116" s="16"/>
      <c r="Q116" s="9"/>
      <c r="R116" s="16"/>
      <c r="S116" s="8"/>
    </row>
    <row r="117" spans="2:19">
      <c r="B117" s="6"/>
      <c r="C117" s="15">
        <f t="shared" si="1"/>
        <v>104</v>
      </c>
      <c r="D117" s="15"/>
      <c r="E117" s="15"/>
      <c r="F117" s="17"/>
      <c r="G117" s="17"/>
      <c r="H117" s="17"/>
      <c r="I117" s="16"/>
      <c r="J117" s="16"/>
      <c r="K117" s="16"/>
      <c r="L117" s="16"/>
      <c r="M117" s="16"/>
      <c r="N117" s="16"/>
      <c r="O117" s="16"/>
      <c r="P117" s="16"/>
      <c r="Q117" s="9"/>
      <c r="R117" s="16"/>
      <c r="S117" s="8"/>
    </row>
    <row r="118" spans="2:19">
      <c r="B118" s="6"/>
      <c r="C118" s="15">
        <f t="shared" si="1"/>
        <v>105</v>
      </c>
      <c r="D118" s="15"/>
      <c r="E118" s="15"/>
      <c r="F118" s="17"/>
      <c r="G118" s="17"/>
      <c r="H118" s="17"/>
      <c r="I118" s="16"/>
      <c r="J118" s="16"/>
      <c r="K118" s="16"/>
      <c r="L118" s="16"/>
      <c r="M118" s="16"/>
      <c r="N118" s="16"/>
      <c r="O118" s="16"/>
      <c r="P118" s="16"/>
      <c r="Q118" s="9"/>
      <c r="R118" s="16"/>
      <c r="S118" s="8"/>
    </row>
    <row r="119" spans="2:19">
      <c r="B119" s="6"/>
      <c r="C119" s="15">
        <f t="shared" si="1"/>
        <v>106</v>
      </c>
      <c r="D119" s="15"/>
      <c r="E119" s="15"/>
      <c r="F119" s="17"/>
      <c r="G119" s="17"/>
      <c r="H119" s="17"/>
      <c r="I119" s="16"/>
      <c r="J119" s="16"/>
      <c r="K119" s="16"/>
      <c r="L119" s="16"/>
      <c r="M119" s="16"/>
      <c r="N119" s="16"/>
      <c r="O119" s="16"/>
      <c r="P119" s="16"/>
      <c r="Q119" s="9"/>
      <c r="R119" s="16"/>
      <c r="S119" s="8"/>
    </row>
    <row r="120" spans="2:19">
      <c r="B120" s="6"/>
      <c r="C120" s="15">
        <f t="shared" si="1"/>
        <v>107</v>
      </c>
      <c r="D120" s="15"/>
      <c r="E120" s="15"/>
      <c r="F120" s="17"/>
      <c r="G120" s="17"/>
      <c r="H120" s="17"/>
      <c r="I120" s="16"/>
      <c r="J120" s="16"/>
      <c r="K120" s="16"/>
      <c r="L120" s="16"/>
      <c r="M120" s="16"/>
      <c r="N120" s="16"/>
      <c r="O120" s="16"/>
      <c r="P120" s="16"/>
      <c r="Q120" s="9"/>
      <c r="R120" s="16"/>
      <c r="S120" s="8"/>
    </row>
    <row r="121" spans="2:19">
      <c r="B121" s="6"/>
      <c r="C121" s="15">
        <f t="shared" si="1"/>
        <v>108</v>
      </c>
      <c r="D121" s="15"/>
      <c r="E121" s="15"/>
      <c r="F121" s="17"/>
      <c r="G121" s="17"/>
      <c r="H121" s="17"/>
      <c r="I121" s="16"/>
      <c r="J121" s="16"/>
      <c r="K121" s="16"/>
      <c r="L121" s="16"/>
      <c r="M121" s="16"/>
      <c r="N121" s="16"/>
      <c r="O121" s="16"/>
      <c r="P121" s="16"/>
      <c r="Q121" s="9"/>
      <c r="R121" s="16"/>
      <c r="S121" s="8"/>
    </row>
    <row r="122" spans="2:19">
      <c r="B122" s="6"/>
      <c r="C122" s="15">
        <f t="shared" si="1"/>
        <v>109</v>
      </c>
      <c r="D122" s="15"/>
      <c r="E122" s="15"/>
      <c r="F122" s="17"/>
      <c r="G122" s="17"/>
      <c r="H122" s="17"/>
      <c r="I122" s="16"/>
      <c r="J122" s="16"/>
      <c r="K122" s="16"/>
      <c r="L122" s="16"/>
      <c r="M122" s="16"/>
      <c r="N122" s="16"/>
      <c r="O122" s="16"/>
      <c r="P122" s="16"/>
      <c r="Q122" s="9"/>
      <c r="R122" s="16"/>
      <c r="S122" s="8"/>
    </row>
    <row r="123" spans="2:19">
      <c r="B123" s="6"/>
      <c r="C123" s="15">
        <f t="shared" si="1"/>
        <v>110</v>
      </c>
      <c r="D123" s="15"/>
      <c r="E123" s="15"/>
      <c r="F123" s="17"/>
      <c r="G123" s="17"/>
      <c r="H123" s="17"/>
      <c r="I123" s="16"/>
      <c r="J123" s="16"/>
      <c r="K123" s="16"/>
      <c r="L123" s="16"/>
      <c r="M123" s="16"/>
      <c r="N123" s="16"/>
      <c r="O123" s="16"/>
      <c r="P123" s="16"/>
      <c r="Q123" s="9"/>
      <c r="R123" s="16"/>
      <c r="S123" s="8"/>
    </row>
    <row r="124" spans="2:19">
      <c r="B124" s="6"/>
      <c r="C124" s="15">
        <f t="shared" si="1"/>
        <v>111</v>
      </c>
      <c r="D124" s="15"/>
      <c r="E124" s="15"/>
      <c r="F124" s="17"/>
      <c r="G124" s="17"/>
      <c r="H124" s="17"/>
      <c r="I124" s="16"/>
      <c r="J124" s="16"/>
      <c r="K124" s="16"/>
      <c r="L124" s="16"/>
      <c r="M124" s="16"/>
      <c r="N124" s="16"/>
      <c r="O124" s="16"/>
      <c r="P124" s="16"/>
      <c r="Q124" s="9"/>
      <c r="R124" s="16"/>
      <c r="S124" s="8"/>
    </row>
    <row r="125" spans="2:19">
      <c r="B125" s="6"/>
      <c r="C125" s="15">
        <f t="shared" si="1"/>
        <v>112</v>
      </c>
      <c r="D125" s="15"/>
      <c r="E125" s="15"/>
      <c r="F125" s="17"/>
      <c r="G125" s="17"/>
      <c r="H125" s="17"/>
      <c r="I125" s="16"/>
      <c r="J125" s="16"/>
      <c r="K125" s="16"/>
      <c r="L125" s="16"/>
      <c r="M125" s="16"/>
      <c r="N125" s="16"/>
      <c r="O125" s="16"/>
      <c r="P125" s="16"/>
      <c r="Q125" s="9"/>
      <c r="R125" s="16"/>
      <c r="S125" s="8"/>
    </row>
    <row r="126" spans="2:19">
      <c r="B126" s="6"/>
      <c r="C126" s="15">
        <f t="shared" si="1"/>
        <v>113</v>
      </c>
      <c r="D126" s="15"/>
      <c r="E126" s="15"/>
      <c r="F126" s="17"/>
      <c r="G126" s="17"/>
      <c r="H126" s="17"/>
      <c r="I126" s="16"/>
      <c r="J126" s="16"/>
      <c r="K126" s="16"/>
      <c r="L126" s="16"/>
      <c r="M126" s="16"/>
      <c r="N126" s="16"/>
      <c r="O126" s="16"/>
      <c r="P126" s="16"/>
      <c r="Q126" s="9"/>
      <c r="R126" s="16"/>
      <c r="S126" s="8"/>
    </row>
    <row r="127" spans="2:19">
      <c r="B127" s="6"/>
      <c r="C127" s="15">
        <f t="shared" si="1"/>
        <v>114</v>
      </c>
      <c r="D127" s="15"/>
      <c r="E127" s="15"/>
      <c r="F127" s="17"/>
      <c r="G127" s="17"/>
      <c r="H127" s="17"/>
      <c r="I127" s="16"/>
      <c r="J127" s="16"/>
      <c r="K127" s="16"/>
      <c r="L127" s="16"/>
      <c r="M127" s="16"/>
      <c r="N127" s="16"/>
      <c r="O127" s="16"/>
      <c r="P127" s="16"/>
      <c r="Q127" s="9"/>
      <c r="R127" s="16"/>
      <c r="S127" s="8"/>
    </row>
    <row r="128" spans="2:19">
      <c r="B128" s="6"/>
      <c r="C128" s="15">
        <f t="shared" si="1"/>
        <v>115</v>
      </c>
      <c r="D128" s="15"/>
      <c r="E128" s="15"/>
      <c r="F128" s="17"/>
      <c r="G128" s="17"/>
      <c r="H128" s="17"/>
      <c r="I128" s="16"/>
      <c r="J128" s="16"/>
      <c r="K128" s="16"/>
      <c r="L128" s="16"/>
      <c r="M128" s="16"/>
      <c r="N128" s="16"/>
      <c r="O128" s="16"/>
      <c r="P128" s="16"/>
      <c r="Q128" s="9"/>
      <c r="R128" s="16"/>
      <c r="S128" s="8"/>
    </row>
    <row r="129" spans="2:19">
      <c r="B129" s="6"/>
      <c r="C129" s="15">
        <f t="shared" si="1"/>
        <v>116</v>
      </c>
      <c r="D129" s="15"/>
      <c r="E129" s="15"/>
      <c r="F129" s="17"/>
      <c r="G129" s="17"/>
      <c r="H129" s="17"/>
      <c r="I129" s="16"/>
      <c r="J129" s="16"/>
      <c r="K129" s="16"/>
      <c r="L129" s="16"/>
      <c r="M129" s="16"/>
      <c r="N129" s="16"/>
      <c r="O129" s="16"/>
      <c r="P129" s="16"/>
      <c r="Q129" s="9"/>
      <c r="R129" s="16"/>
      <c r="S129" s="8"/>
    </row>
    <row r="130" spans="2:19">
      <c r="B130" s="6"/>
      <c r="C130" s="15">
        <f t="shared" si="1"/>
        <v>117</v>
      </c>
      <c r="D130" s="15"/>
      <c r="E130" s="15"/>
      <c r="F130" s="17"/>
      <c r="G130" s="17"/>
      <c r="H130" s="17"/>
      <c r="I130" s="16"/>
      <c r="J130" s="16"/>
      <c r="K130" s="16"/>
      <c r="L130" s="16"/>
      <c r="M130" s="16"/>
      <c r="N130" s="16"/>
      <c r="O130" s="16"/>
      <c r="P130" s="16"/>
      <c r="Q130" s="9"/>
      <c r="R130" s="16"/>
      <c r="S130" s="8"/>
    </row>
    <row r="131" spans="2:19">
      <c r="B131" s="6"/>
      <c r="C131" s="15">
        <f t="shared" si="1"/>
        <v>118</v>
      </c>
      <c r="D131" s="15"/>
      <c r="E131" s="15"/>
      <c r="F131" s="17"/>
      <c r="G131" s="17"/>
      <c r="H131" s="17"/>
      <c r="I131" s="16"/>
      <c r="J131" s="16"/>
      <c r="K131" s="16"/>
      <c r="L131" s="16"/>
      <c r="M131" s="16"/>
      <c r="N131" s="16"/>
      <c r="O131" s="16"/>
      <c r="P131" s="16"/>
      <c r="Q131" s="9"/>
      <c r="R131" s="16"/>
      <c r="S131" s="8"/>
    </row>
    <row r="132" spans="2:19">
      <c r="B132" s="6"/>
      <c r="C132" s="15">
        <f t="shared" si="1"/>
        <v>119</v>
      </c>
      <c r="D132" s="15"/>
      <c r="E132" s="15"/>
      <c r="F132" s="17"/>
      <c r="G132" s="17"/>
      <c r="H132" s="17"/>
      <c r="I132" s="16"/>
      <c r="J132" s="16"/>
      <c r="K132" s="16"/>
      <c r="L132" s="16"/>
      <c r="M132" s="16"/>
      <c r="N132" s="16"/>
      <c r="O132" s="16"/>
      <c r="P132" s="16"/>
      <c r="Q132" s="9"/>
      <c r="R132" s="16"/>
      <c r="S132" s="8"/>
    </row>
    <row r="133" spans="2:19">
      <c r="B133" s="6"/>
      <c r="C133" s="15">
        <f t="shared" si="1"/>
        <v>120</v>
      </c>
      <c r="D133" s="15"/>
      <c r="E133" s="15"/>
      <c r="F133" s="17"/>
      <c r="G133" s="17"/>
      <c r="H133" s="17"/>
      <c r="I133" s="16"/>
      <c r="J133" s="16"/>
      <c r="K133" s="16"/>
      <c r="L133" s="16"/>
      <c r="M133" s="16"/>
      <c r="N133" s="16"/>
      <c r="O133" s="16"/>
      <c r="P133" s="16"/>
      <c r="Q133" s="9"/>
      <c r="R133" s="16"/>
      <c r="S133" s="8"/>
    </row>
    <row r="134" spans="2:19">
      <c r="B134" s="6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8"/>
    </row>
    <row r="135" spans="2:19">
      <c r="B135" s="6"/>
      <c r="C135" s="44" t="s">
        <v>16</v>
      </c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7"/>
      <c r="R135" s="7"/>
      <c r="S135" s="8"/>
    </row>
    <row r="136" spans="2:19">
      <c r="B136" s="6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8"/>
    </row>
    <row r="137" spans="2:19">
      <c r="B137" s="6"/>
      <c r="C137" s="9" t="s">
        <v>108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8"/>
    </row>
    <row r="138" spans="2:19" ht="17.399999999999999" thickBot="1">
      <c r="B138" s="18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20"/>
    </row>
  </sheetData>
  <mergeCells count="8">
    <mergeCell ref="C135:P135"/>
    <mergeCell ref="C3:P3"/>
    <mergeCell ref="C9:P9"/>
    <mergeCell ref="C11:H11"/>
    <mergeCell ref="I11:M11"/>
    <mergeCell ref="N11:P11"/>
    <mergeCell ref="I12:M12"/>
    <mergeCell ref="N12:P12"/>
  </mergeCells>
  <conditionalFormatting sqref="C74:E133 C14:D73">
    <cfRule type="containsText" dxfId="5" priority="8" operator="containsText" text="C/C">
      <formula>NOT(ISERROR(SEARCH("C/C",C14)))</formula>
    </cfRule>
    <cfRule type="containsText" dxfId="4" priority="9" operator="containsText" text="^">
      <formula>NOT(ISERROR(SEARCH("^",C14)))</formula>
    </cfRule>
  </conditionalFormatting>
  <conditionalFormatting sqref="C74:E133 C14:D73">
    <cfRule type="containsText" dxfId="3" priority="7" operator="containsText" text="A/A">
      <formula>NOT(ISERROR(SEARCH("A/A",C14)))</formula>
    </cfRule>
  </conditionalFormatting>
  <conditionalFormatting sqref="E43:E73">
    <cfRule type="containsText" dxfId="2" priority="5" operator="containsText" text="C/C">
      <formula>NOT(ISERROR(SEARCH("C/C",E43)))</formula>
    </cfRule>
    <cfRule type="containsText" dxfId="1" priority="6" operator="containsText" text="^">
      <formula>NOT(ISERROR(SEARCH("^",E43)))</formula>
    </cfRule>
  </conditionalFormatting>
  <conditionalFormatting sqref="E43:E73">
    <cfRule type="containsText" dxfId="0" priority="4" operator="containsText" text="A/A">
      <formula>NOT(ISERROR(SEARCH("A/A",E43)))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da92d4e9-41c0-4e4d-a51b-90c182f3b1e6" dataSnipperSheetDeleted="true" guid="a7f10295-0a72-4f15-9916-b8259adaa9b1" revision="420">
  <settings xmlns="" guid="34e3b5d0-b655-41ad-ab06-238476ee9090">
    <setting type="boolean" value="True" name="embed-documents" guid="d2364123-465c-4464-a6bc-3eb3410ca890"/>
  </settings>
  <matchtemplates xmlns="" guid="56b00eca-2d99-4b60-a497-504796c21b99">
    <template headersincluded="true" name="Exp" createdon="638140427436392746" currentstep="1" guid="62bbaf39-92bc-4b0a-a6b6-7d6df1d879d9">
      <templateSheet value="UEsDBBQABgAIAAAAIQCkBM/pcQEAAJgFAAATAAgCW0NvbnRlbnRfVHlwZXNdLnhtbCCiBAIooAAC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DElM9uwjAMxu+T9g5VrlMb4DBNE4UD244b0tgDZImhEWkSxYHB288NfzRNHQhRaZdGbeLv+9mNPRxvapOtIaB2tmT9oscysNIpbRcl+5i95A8swyisEsZZKNkWkI1HtzfD2dYDZhRtsWRVjP6Rc5QV1AIL58HSztyFWkR6DQvuhVyKBfBBr3fPpbMRbMxjo8FGwyeYi5WJ2fOGPu9IAhhk2WR3sPEqmfDeaCkikfK1Vb9c8r1DQZHpDFba4x1hMN7q0Oz8bbCPe6PSBK0gm4oQX0VNGHxj+JcLy0/nlsVpkRZKN59rCcrJVU0VKNAHEAorgFibIq1FLbQ9cJ/wT4eRp6XfMUiTXxK+kGPwTxyR7h3w9Ly+FEnmTOIYtwaw69+fRM85VyKAeo+BOrRzgJ/aZzikMHJS0VXtuAhH3VP+1D/T4DzSJAlwOcBhVDTRuSchCFHDcVi0Nd3RkabQ1RlDM+cUqBZvnubq6BsAAP//AwBQSwMEFAAGAAgAAAAhALVVMCP0AAAATAIAAAsACAJfcmVscy8ucmVscyCiBAIooAAC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skk1PwzAMhu9I/IfI99XdkBBCS3dBSLshVH6ASdwPtY2jJBvdvyccEFQagwNHf71+/Mrb3TyN6sgh9uI0rIsSFDsjtnethpf6cXUHKiZylkZxrOHEEXbV9dX2mUdKeSh2vY8qq7iooUvJ3yNG0/FEsRDPLlcaCROlHIYWPZmBWsZNWd5i+K4B1UJT7a2GsLc3oOqTz5t/15am6Q0/iDlM7NKZFchzYmfZrnzIbCH1+RpVU2g5abBinnI6InlfZGzA80SbvxP9fC1OnMhSIjQS+DLPR8cloPV/WrQ08cudecQ3CcOryPDJgosfqN4BAAD//wMAUEsDBBQABgAIAAAAIQCDLJ7FBQQAAMoJAAAPAAAAeGwvd29ya2Jvb2sueG1srFVtb6M4EP5+0v0HlvuwnwiYAAmoyQoC6HpqVlWSbe+kSJELTrDK29qmSdXb/35jEtJ0szrlulelBtvD+JmZ5xlffdoVufJEGKdVOVJRz1AVUiZVSsvNSP2yiLWhqnCByxTnVUlG6jPh6qfxr79cbSv2+FBVjwo4KPlIzYSoPV3nSUYKzHtVTUrYWVeswAKmbKPzmhGc8owQUeS6aRiOXmBaqnsPHrvER7Ve04SEVdIUpBR7J4zkWAB8ntGad96K5BJ3BWaPTa0lVVGDiweaU/HcOlWVIvGuN2XF8EMOYe+QrewY/Bz4RwYMZncSbJ0dVdCEVbxaix641vegz+JHho7QmxTsznNwmSdLZ+SJyhoeUTHnnaicoy/n1RkyftobAmq1XPEgee/0Zh+xmer4ak1zcrenroLr+jMuZKVyVckxF1FKBUlH6gCm1Za8WWBNHTQ0h13Tds2hqo+PdL5lSkrWuMnFAojcuQdlOI5r2tISiOHngrASCzKpSgE8PMT1s5xrfU+yChiuzMjXhjICwgJ+Qaww4sTDD/wWi0xpWD5SJ97yC4fwl380XNAyyvnSr+sQC7ycVbgABS/lZF7SuiZsOX1ekKIGqRC+7AQ0xSLJpOEJmfG5cv4DnXEic6RDkvaB7N+/TxjEw7yOsreCKfB+Hd5A2eb4CYoIVEkPGr+GKg1XL4PQcF3f9TUrGgSaNZj4mo+sWDNR7EzMwHUss/8NomCOl1S4EdmBGNLnSLWABWdbU7zrdpDhNTR9Pf/FOPxp8vnd0O19k5HKFnhHyZa/UkhOld09LdNqCwwbAnFU5bmba8iAlrptd+9pKjIwcQ0EWtuv/U7oJgPIyHZcKUBmSmgj9cWP7Mg14ljzLbevWciCDLgwRY5vDib2xEWG30LSTzC13RawtU+lbBUS7aA3c6IsQBRQe+VvJZxDk5d9WSYbwDJPnsiuUyRDPP12Lq3QiTW8H63NtvTdkSAjWpJUqhIAnMwOMML5KsDl4wpuFwFKK0WvTterGm9Iz1n1LTR0BiA4EG+C8/ZYCQ6IkdE0JfKuUscffxTKxw+/zaL4w5V+ciSw8C0c8JmA1OVDukWQPNOV8MlO3HDRPkFlFPKOLMMfGK6lGVHf1qyha2pDq29qEys0I3sQhVFgS+bJa9D7Py6DVuxed79KlBlmYsFw8gjlmpF1gDlopK2NDnhPwQb2MDD6ANGKUQwkcQ0tCBxLs8O4bw9QOIns+BWsDH/9zlY81NuvCRYNtCnZodq5J8f4sHpcXO8XDpV/0068WSjzfvj63wznEH1OLjSO7y40nHyeLqYX2t5Ei9V9fKmxPw1C/3J7fzbz/1pEf3ZH6D9M6L7gcmxpqnc0Gf8DAAD//wMAUEsDBBQABgAIAAAAIQD+aepXCgEAAMwDAAAaAAgBeGwvX3JlbHMvd29ya2Jvb2sueG1sLnJlbHMgogQBKK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8k09LxDAQxe+C3yHM3aatuohsugdF2KuuHyCk06Zsm5TM+Kff3lCxdWGpl+Jx3pD3fjwy291n14p3DNR4pyBLUhDojC8bVyt4PTxd3YEg1q7UrXeoYECCXXF5sX3GVnN8RLbpSUQXRwosc38vJRmLnabE9+jipvKh0xzHUMtem6OuUeZpupHhtwcUJ55iXyoI+/IaxGHoY/Lf3r6qGoOP3rx16PhMhOTIhdFQhxpZwTh+i1kSQUGeZ8jXZPjw4UgWkWeOSSI5bvIlmOyfYRab2awJY3RrHqxu3NzMJC01crsmBFkdsHzhEC+AZpATeQnmZlUYHtp4cNOHpXH+iZcnN1h8AQAA//8DAFBLAwQUAAYACAAAACEA4UzFRrMtAAALHQEAGAAAAHhsL3dvcmtzaGVldHMvc2hlZXQxLnhtbKyVXY+aQBSG75v0PxDuBQYQ0ehudNV2E/cj3Y+mlyOMOllgLDOu2qb/vecAI7vZTWNxE3VeEB7OGd53pn++SxPjmeWSi2xgEssxDZZFIubZcmA+3E9boWlIRbOYJiJjA3PPpHl+9vlTfyvyJ7liTBlAyOTAXCm17tm2jFYspdISa5bBPwuRp1TBYb605TpnNC5uShPbdZzATinPzJLQy49hiMWCR2wsok3KMlVCcpZQBfXLFV9LTUujY3ApzZ8261Yk0jUg5jzhal9ATSONepfLTOR0nkDfO+LTyNjl8HHh6+nHFOffPCnlUS6kWCgLyHZZ89v2u3bXptGB9Lb/ozDEt3P2zPEF1ii3WUmkfWC5NcxrCAsOMJyuvLfh8cD8HXZH/oT4Tms46Qxb/mg0aY0mk3ErGHnBxWTYccfT8R/zrB9zeMPYlZGzxcAckt4P4oWmfdYvHPTI2Va+0IZcie2XnMcznjGwIxhZ0fkdS1ikGDyXwLFYz9hCXbAkGZhTOPFLiPQuovh+O3D94fAaTQvX4En0+VyIJ3zeJXAcKE0WVCyNRoo/s5I4Iz5k5WdRLejejHiecQXiCsU9iHsU1yCuUTyAeEBxA+IGxSOIRxS3IG5BYLf2od2XWrc+LfJ1mxsxW9BNor6J7VfGlysFHQcWhLcwaC/ej5mMIDHQgOW3kRuJBCDwa6Qcow+Op7ti3PJYrQama3XcoB24bVwB9jhJcE20kUqk38srSMUpCeCYggBjRSBW1zn+fjBJcT+M1f2eFXhuSF5XMGdSTTn2989q4F0UNBgrWhca95rBYAoKGIy6NeeE2oIKB6PGvTNVRzbaqWAw1rDm8waWKVqF8fR561YwGHVt77rqyFYJ5LE0KQaz8uArex4LOrgdRCOzEu12FJrgn+AJou2P4iNMhqtROVl1BEhzmxGdARQfYTSiU4DidKsRnQMUdX1O2A19r9PIJDoKpM4CrKle82wRnQcUjWzn6gSg+AiXuDoJKE5fjNzDJlDHImi+7ro6FCiaTZhOgVunoIkZcA8qd7cX9v+v7c2t/e6FdTHhO7ss7vrF9vwXAAD//wAAAP//lJ1bbxxHkkb/iqHXBcZqXnQxbAFrSyS7SmRXiXV9NDQaeLDAzMIyvLv/fqPZkR1f5UmXWPMU9WVkRomnipcjjvXj19++fPnj/a9//Prux9///T/f/f7Ti92L777+96//+mrVDxfXL7777Q+rXv/t8u3ify++++O3f37+r5//fVx98d3/7q5+/fzD3//v/Zevn7/8y7KXf7t+8f35zIvszEL71fWLdz9+Pt7Afx67f3pxcdz/FPx8Ci7PwS+n4OocvM+DD3lwkwe3eXCXB/s8qPKgzoOPeXCfBw95cMiDJg/aPPiUB4950OVBnwdDHox5MOXBfAqeuH5vD8uZ7uUWuj8fu3968SpgnoLX9kT99OKrPQR/vnv54/d/vvvx+8/O/33qSA/Ehzy4yYPbPLjLg30eVHlQ58HHPLjPg4c8OORBkwdtHnzKg8c86PKgz4MhD8ZT8Ob8UZ/yYD4Fb48dC7pXm+geuxd0T8HuZbyrSD4guUFyi+QOyR5JhaRG8hHJPZIHJAckDZIWySckj0g6JD2SAcmIZEIynxIits/yi0/5q5+efz52LxCfgp19GTi/wbvsDT63nF9hJDeexJNyi+QOyR5JhaRG8hHJPZIHJAckDZIWySckj0g6JD2SAcmIZEIynxIyf7WJ+bF7wfwULJhfZMzPLWfmSG48EeZI7pDskVRIaiQfkdwjeUByQNIgaZF8QvKIpEPSIxmQjEgmJPMpIXP7GrvhPT92L5ifggXzy4z5ueXMHMmNJ8IcyR2SPZIKSY3kI5J7JA9IDkgaJC2ST0gekXRIeiQDkhHJhGQ+JWT+ZhPzY/eC+SnQL99IPiC5QXKL5A7JHkmFpEbyEck9kgckByQNkhbJJySPSDokPZIByYhkQjKfEiJ+uwnxsXuB+BTY83P+6n2VvdWp4/xS58FNHtzmwV0e7POgyoM6Dz7mwX0ePOTBIQ+aPGjz4FMePOZBlwd9Hgx5MJ4C+f47D+ZTQLr27m35rP3UvuDrib7DjD4wumF0y+iO0Z5Rxahm9JHRPaMHRgdGDaOW0SdGj4w6Rj2jgdHIaGI0e1Rgn8uY9e/Mj1+al++2Jzv70f38dl9nb3f0nN9vRjeMbhndMdozqhjVKQrJ87F076+W937Pkx4YHRg1jFpGnxg98ka70o2+Xt5oz5MGRiMPn1IU3y7NHhUel6OhUXf3jcflJHRExRyfk6P4E7OWIvs54vwEvVn+4T48o+fmGT23z+i5e0bP/hk91TN66tSjD6V/hOxb7POH423+UJ570gv1kE6Kj/WBUcOojUh+uM782Cfue+Std6WjslvvedLAaOThU4r0MT19GAqP6VE1bXhMT2ZKH9NTstPvWXa5ctiVmrKfUT8Um7Ifam6KTdn3SLfFpuxT7V2xKfucti82ZZ9PqmJT9l7WqUmf39JHBQ9wqSn7qDw856NyeM5HpXnOR6UtNV3gRSjc+EX2YDzyo9I95zHon/MHHoq3mT11I+9gKu7LPuSzNxXeqKPZ2/BGnUSgvlEuC988+Xe8SufV+A7Bo6d7efpbmhv7qvH0xSOiW48u4rPCXYp2ZyG8Z1QxqtPxcdZH+Tp1L/WD1AepG6nbNCH+mukTo0cO7eSQXupB6pHbJh4+e1TAeZR2G3CeHJ/idA94xPmPd7/srv7DkP7j+FcruaTbnTsDrUeKFtGtb1ygPXVdKFpEVdoYXXW6CUX79NdMTw/WvS3HF9KoD5I3UrdpgqL1+4jokUM7OaSXepB65LaJ82aPCmiPbm4D2pPKU7Su+57QPn1P8Nuvv3/5+4vvfv/yj59e/LJ79cMvr48/Sv7T/g72haG/PqPPXd3ufFKg90jRI7r1jQv0p64FekRV2qjoYS8/Wle6oXupH6Q+SN1I3aYJit7vQ9FjaCeH9FIPUo/pAxaP6cR5s0cF9EdFd0J/8fQ369/47vxk9BS9Wz+gP8G2D9qf73J1c/we6fgdfZiHDylSyN6ln7pP0QKyR/p+I6r8eHkU6jRR3+/XAjnqB2tN8A9SN1K3aYJC9vtQyHCknRzSSz1IPfJeJ86bPSpAPkq6DZBPTk8hu/dbg4yf4M974k32SCEjurXH4ulXLfTrs0cKGVGVNuqbDGH5UZ66e6kfpD5I3UjdpgkK2e9DIWNoJ4f0Ug9Sj364eZf0AZs4b/aoAPn4CXYD5JPaU8inxAbY12f9JC5vcvZjwfvdeU9A9kghI7r1jYs3+dS1+HSNqEobFbIfr29yTL+3HfGVOuqD5I3UbZqgkP0+FDKGdnJIL/Ug9Zg+YAoZh8/eRcj28doC+al94V09WYWc/Vj3PvacIadIIDO69Ughp0jeZEYVozodL5Dl3HupH6Q+SN1I3aYJApnRI4d2ckgv9SD1yG0TD589KkAOwfqcr8n2wmSC1ZNVyNmP5e9jT0A+HSyP703qkq/JHsmf/y5FCvl0lrzcFbvqdLxCjkPuZfeD1AepG6nbNEEh+33Im8yhnRzSSz1IPXLbxHmzRwXIoUWfBRla9MKF3tqn68yhvI89AdmP0TcZ0a1vXEA+dcmHZJ+6AlnFqE43oZADx70tnz9dS32QupG6TRMUst+aQvY/Uwzt5JBe6kHqkfc6cd7sUQFySMVnQYZUvHB3tAZ5l/9mYmwKyn6OUkZ06xsXlE9dC8qIqrRRviinm1DKofzubTkoR32QvJG6TROUst+HUvY/k1KOw3s5cJB65L1OnDd7VKAcoutZlCG6LkR0/dV3XlDJsSko03+lLv2EfepaUPZIP2EjqvwseRbqdLxSjr+nubfloBz1QfJG6jZNUMp+H0rZ/5hKOQ7v5cBB6pH3OnHe7FGBcvivZ1GG/zr+3vrpp96//v56l6uw2BSUqcJSl1J2uSQ/RXnX4l2mCmNXnY5XyqLCbDkoiwqTvJG6TROUMlUYh3ZySC/1IPXIbRPnzR4VKIcKexZlqLCLv1Jh8lPULrdesSko03qlLqXsHkkp03r5RgFfMarT8UpZrJctB2X5K0PJG6nbNEEp03pxaCeH9FIPUo/cNnHe7FGB8jbrdQHr5cnqd9i7XHvFpqAMx3WTupQytZd3Ld5lai921el4pSzay5aDsmgvyRup2zRBKVN7cWgnh/RSD1KP3DZx3uxRgfI27XUB7eXJOuXce8WmoEzvlbqUMr2Xdy0o03uxq07HK+Wwrfe2HJSjPkjeSN2mCUqZ3otDOzmkl3qQeuS2ifNmjwqUt3mvC3gvT9Yp5+IrNgVliq/UpZTd9uhnbIov37j4jI2uOh2vlGPUvS0H5agPkjdSt2moUqb44tBODumlHqQeuW3ivNkjUr7cJr6e2pf/h67jAU9/57Dy3VduvvwYsbQfUhQfzxtGtx7p99gpku+xGVWM6nS8ULYokb2X+kHqg9SN1G2aIJQZPXJoJ4f0Ug9Sj9w28fDZowLlbebrEubLk/V3OVdfsen8LqdIKcOG3XrXgjI81z51iRVhVKeJSlnUly2f32WpD1I3UrdpglKm+uLQTg7ppR6kHrlt4rzZowLlberrEurLk3XKufuKTUGZ7it1yWdsjxaU6b5Sl1JGV52OV8rivmw5KEd9kLyRuk1DlTLdF4d2ckgv9SD1yG0T580eFShvc1+XcF+erFLOf9nqfWwKynRfqUspu02Sr8vepd99MaoY1el4pSzuy5aDsrgvyRup2zRBKdN9cWgnh/RSD1KP3DZx3uxRgfI293UJ9+XJOuX8d79iU1Cm+0pdSpnuy7sWlOm+2FWn45WyuC9bDsriviRvpG7TBKVM98WhnRzSSz1IPXLbxHmzRwXK29zXJdyXJ+uUc/cVm4Iy3VfqUsp0X961oEz3xa46Ha+UxX3ZclAW9yV5I3WbJihlui8O7eSQXupB6pHbJs6bPSpQ3ua+LuG+PFmnnLuv2BSU6b5Sl1Km+/KuBWX+xhe76nS8Uhb3ZctBWdyX5I3UbZqglOm+OLSTQ3qpB6lHbps4b/aoQHmb+7qE+/JknXLuvmJTUKb7Sl1Kme7LuxaU6b7YVafjlbK4L1sOyuK+JG+kbtMEpUz3xaGdHNJLPUg9ctvEebNHBcrb3Ncl3Jcn65Rz9xWbgjLdV+pSynRf3rWgTPfFrjodr5TFfdlyUBb3JXkjdZsmKGW6Lw7t5JBe6kHqkdsmzps9KlDe5r4u4b48Waecu6/YFJTpvlKXUqb78q4FZf7SF7vqdLxSjlH3thyUoz5I3kjdpglKme6LQzs5pJd6kHrktonzZo9I+Wqb+3pqX/7nbp7hvi5y9+XHqPtKUXw8bxjdeqQ/L6dI3BejilGdjhfKFiWy91I/SH2QupG6TROEMqNHDu3kkF7qQeqR2yYePntUoLzNfV3BfXmy/i7n7is2nd/lFCllui/vWlCm+0pdYkUY1WmiUhb3Zcvnd1nqg9SN1G2aoJTpvji0k0N6qQepR26bOG/2qEB5m/u6gvvyZJ1y7r5iU1Cm+0pd8hnbowVluq/UpZTpvtLxSlncly0HZXFfkjdSt2moUqb74tBODumlHqQeuW3ivNmjAuVt7usK7suTVcqX+e99xaagfP79sRTdeJf8/tMtoztGe0YVozrdhFIW92XLQVncl+SN1G2aoJTpvji0k0N6qQepR26bOG/2qEB5m/u6gvvyZJ1y7r5iU1A+//5YUHZ1FB/iW98o4O8Y7RlVjOp0E0pZ3JctB2VxX5I3UrdpglKm++LQTg7ppR6kHrlt4rzZowLlbe7L/pOh+X9s8Bm/93WZuy8/ZvHd1/mcoOzqSCkjuvOzBPyeUcWoTjehlMV92XJQFvcleSN1myYoZbovDu3kkF7qQeqR2ybOmz0qUN7mvq7gvjxZf5dz9xWb4l0+//5YUHZ1pJQR3flZC8roqthVp5tQyuK+bDkoi/uSvJG6TROUMt0Xh3ZySC/1IPXIbRPnzR4VKG9zX1dwX56sU87dV2wKyu6+wj/ceNfi67LbpAB/x649o4pRnW5CKYv7suWgLO5L8kbqNk1QynRfHNrJIb3Ug9Qjt02cN3tUoLzNfV3BfXmyTjl3X7EpKLv7UsqujvRdRnTnZy3eZXRV7KrTTShlcV+2HJTFfUneSN2mCUqZ7otDOzmkl3qQeuS2ifNmjwqUt7mvK7gvT9Yp5+4rNgVld19K2dWRUkZ052ctKKOrYledbkIpi/uy5aAs7kvyRuo2TVDKdF8c2skhvdSD1CO3TZw3e0TK19vc11P78r8D/Az3dZm7Lz9Gv/tidOORfsZmdMdoz6hiVKeJQtmiRPZe6gepD1I3UrdpglBm9MihnRzSSz1IPXLbxMNnjwqUt7mva7gvT9bf5dx9xabzu8zoxqMFZbdJ8nWZXXtGFaM6TVTK4r5s+fwuS32QupG6TROUMt0Xh3ZySC/1IPXIbRPnzR4VKG9zX9dwX56sU87dV2wKyu6+5DO2dy0ou01Syoj23FgxqtNNKGVxX7YclMV9Sd5I3aYJSpnui0M7OaSXepB65LaJ82aPCpS3ua9ruC9PVilf5e4rNgVlui/vWlB2m6SUEe25sWJUp5tQyuK+bDkoi/uSvJG6TROUMt0Xh3ZySC/1IPXIbRPnzR4VKG9zX9dwX56sU8Z/sR+i60Occ/552aMFZeiwO3btGVWM6jRRKYv7suWgLO5L8kbqNk1QynRfHNrJIb3Ug9Qjt02cN3tUoLzNfV3DfXmyTjl3X7Ep3mW6L+9aUKb7YteeUcWoTjehlMV92XJQFvcleSN1myYoZbovDu3kkF7qQeqR2ybOmz0qUN7mvq7hvjxZp5y7r9gUlOm+vGtBme6LXXtGFaM63YRSFvdly0FZ3JfkjdRtmqCU6b44tJNDeqkHqUdumzhv9qhAeZv7uob78mSdcu6+YlNQpvvyrgVlui927RlVjOp0E0pZ3JctB2VxX5I3UrdpglKm++LQTg7ppR6kHrlt4rzZowLlbe7rGu7Lk3XKufuKTUGZ7su7FpTpvti1Z1QxqtNNKGVxX7YclMV9Sd5I3aYJSpnui0M7OaSXepB65LaJ82aPCpS3ua9ruC9P1inn7is2BWW6L+9aUKb7YteeUcWoTjehlMV92XJQFvcleSN1myYoZbovDu3kkF7qQeqR2ybOmz0i5Vfb3NdT+/LfQ3qG+7rK3Zcfo+6L0Y1HSpnRHaM9o4pRnSYKZYsS2XupH6Q+SN1I3aYJQpnRI4d2ckgv9SD1yG0TD589KlDe5r5ewX15sv4u5+4rNp3fZUY3Hi0o032xa8+oYlSniUpZ3Jctn99lqQ9SN1K3aYJSpvvi0E4O6aUepB65beK82aMC5W3u6xXclyfrlHP3FZuCMt2Xdy0o032xa8+oYlSnm1DK4r5sOSiL+5K8kbpNE5Qy3ReHdnJIL/Ug9chtE+fNHhUob3Nfr+C+PFmlfJ27r9gUlOm+vGtBme6LXXtGFaM63YRSFvdly0FZ3JfkjdRtmqCU6b44tJNDeqkHqUdumzhv9qhAeZv7egX35ck65dx9xaagzN/78q4FZbovdu0ZVYzqdBNKWdyXLQdlcV+SN1K3aYJSpvvi0E4O6aUepB65beK82aMC5W3u6xXclyfrlPHvU0J0fYhz0sf2xqMFZbovdu0ZVYzqNFEpi/uy5aAs7kvyRuo2TVDKdF8c2skhvdSD1CO3TZw3e1SgvM19vYL78mSdcu6+YlO8y3Rf3rWgTPfFrj2jilGdbkIpi/uy5aAs7kvyRuo2TVDKdF8c2skhvdSD1CO3TZw3e1SgvM19vYL78mSdcu6+YlNQpvvyrgVlui927RlVjOp0E0pZ3JctB2VxX5I3UrdpglKm++LQTg7ppR6kHrlt4rzZowLlbe7rFdyXJ+uUc/cVm4Iy3Zd3LSjTfbFrz6hiVKebUMrivmw5KIv7kryRuk0TlDLdF4d2ckgv9SD1yG0T580eFShvc1+v4L48Waecu6/YFJTpvrxrQZnui117RhWjOt2EUhb3ZctBWdyX5I3UbZqglOm+OLSTQ3qpB6lHbps4b/aIlF9vc19P7ct/F/oZ7us6d19+jLovRjceKWVGd4z2jCpGdZoolC1KZO+lfpD6IHUjdZsmCGVGjxzaySG91IPUI7dNPHz2qEB5m/t6Dfflyfq7nLuv2HR+lxndeLSgTPfFrj2jilGdJiplcV+2fH6XpT5I3UjdpglKme6LQzs5pJd6kHrktonzZo8KlLe5r9dwX56sU87dV2wKynRf3rWgTPfFrj2jilGdbkIpi/uy5aAs7kvyRuo2TVDKdF8c2skhvdSD1CO3TZw3e1SgvM19vYb78mSV8qvcfcWmoEz35V0LynRf7NozqhjV6SaUsrgvWw7K4r4kb6Ru0wSlTPfFoZ0c0ks9SD1y28R5s0cFytvc12u4L0/WKefuKzYFZbov71pQpvti155RxahON6GUxX3ZclAW9yV5I3WbJihlui8O7eSQXupB6pHbJs6bPSpQ3ua+XsN9ebJOOXdfsSko8/e+vGtBme6LXXtGFaM63YRSFvdly0FZ3JfkjdRtmqCU6b44tJNDeqkHqUdumzhv9qhAeZv7eg335ck65dx9xaagTPflXQvKdF/s2jOqGNXpJpSyuC9bDsriviRvpG7TBKVM98WhnRzSSz1IPXLbxHmzRwXK29zXa7gvT9Yp5+4rNgVlui/vWlCm+2LXnlHFqE43oZTFfdlyUBb3JXkjdZsmKGW6Lw7t5JBe6kHqkdsmzps9KlDe5r5ew315sk45d1+xKSjTfXnXgjLdF7v2jCpGdboJpSzuy5aDsrgvyRup2zRBKdN9cWgnh/RSD1KP3DZx3uxRgfI29/X0b+4urcjZWa38G4+5+/JjFlaE7su7FpTpvti1Z1QxqtNNKGVxX7YclMV9Sd5I3aYJSpnui0M7OaSXepB65LaJ82aPSPnNNvf11L6g7Anf5dM/x/zm5Q+/7J7+i7727zHv7N9jfv32/O8xv8qVWJx1fsUZ3Xik8BndMdozqhjVaaLAtyjd0L3UD1IfpG6kbtMEgc/okUM7OaSXepB65LaJh88eFeBvU2JvoMQ8KX8if7JKf757lSux2BSUTyfLW3/jXQvKVGLs2jOqGNXpJpSyKDFbPr/iUh+kbqRu0wSlTCXGoZ0c0ks9SD1y28R5s0cFytuU2BsoMU/WKedKLDYFZSox71pQphJj155RxahON6GURYnZclAWJSZ5I3WbJihlKjEO7eSQXupB6pHbJs6bPSpQ3qbE3kCJebJK+XWuxGJTUKYS864FZSoxdu0ZVYzqdBNKWZSYLQdlUWKSN1K3aYJSphLj0E4O6aUepB65beK82aMC5W1K7A2UmCfrlHMlFpuCMpWYdy0oU4mxa8+oYlSnm1DKosRsOSiLEpO8kbpNE5QylRiHdnJIL/Ug9chtE+fNHhUob1Nib6DEPFmnnCux2BSUqcS8a0GZSoxde0YVozrdhFIWJWbLQVmUmOSN1G2aoJSpxDi0k0N6qQepR26bOG/2qEB5mxJ7AyXmyTrlXInFpqBMJeZdC8pUYuzaM6oY1ekmlLIoMVsOyqLEJG+kbtMEpUwlxqGdHNJLPUg9ctvEebNHBcrblNgbKDFP1innSiw2BWUqMe9aUKYSY9eeUcWoTjehlEWJ2XJQFiUmeSN1myYoZSoxDu3kkF7qQeqR2ybOmz0qUN6mxN5AiXmyTjlXYrEpKFOJedeCMpUYu/aMKkZ1ugmlLErMloOyKDHJG6nbNEEpU4lxaCeH9FIPUo/cNnHe7FGB8jYl9ga/DubJOuVcicWmoEwl5l0LylRi7NozqhjV6SaUsigxWw7KosQkb6Ru0wSlTCXGoZ0c0ks9SD1y28R5s0ek/HabEntqXygxT9Yp5+4rNp0pM7rxSCkzumO0Z1QxqtNEoWxRuqF7qR+kPkjdSN2mCUKZ0SOHdnJIL/Ug9chtEw+fPSpQ3ua+3sJ9ebJOOXdfsSko031514Iy3Re79owqRnW6CaUs7suWz++y1AepG6nbNEEp031xaCeH9FIPUo/cNnHe7FGB8jb39Rbuy5N1yrn7ik1Bme7LuxaU6b7YtWdUMarTTShlcV+2HJTFfUneSN2mCUqZ7otDOzmkl3qQeuS2ifNmjwqUt7mvt3BfnqxSfpO7r9gUlOm+vGtBme6LXXtGFaM63YRSFvdly0FZ3JfkjdRtmqCU6b44tJNDeqkHqUdumzhv9qhAeZv7egv35ck65dx9xaagTPflXQvKdF/s2jOqGNXpJpSyuC9bDsriviRvpG7TBKVM98WhnRzSSz1IPXLbxHmzRwXK29zXW7gvT9Yp5+4rNgVlui/vWlCm+2LXnlHFqE43oZTFfdlyUBb3JXkjdZsmKGW6Lw7t5JBe6kHqkdsmzps9KlDe5r7ewn15sk45d1+xKSjTfXnXgjLdF7v2jCpGdboJpSzuy5aDsrgvyRup2zRBKdN9cWgnh/RSD1KP3DZx3uxRgfI29/UW7suTdcq5+4pNQZnuy7sWlOm+2LVnVDGq000oZXFfthyUxX1J3kjdpglKme6LQzs5pJd6kHrktonzZo8KlLe5r7dwX56sU87dV2wKynRf3rWgTPfFrj2jilGdbkIpi/uy5aAs7kvyRuo2TVDKdF8c2skhvdSD1CO3TZw3e1SgvM19vYX78mSdcu6+YlNQpvvyrgVlui927RlVjOp0E0pZ3JctB2VxX5I3UrdpglKm++LQTg7ppR6kHrlt4rzZI1Levdwmv079C/uVonXQuf6SXWfShewmZcq6kN0Vsn0hqwpZfZ4rwI9ZurF7vXjQi4NeNHrRngcJ9kL2WBje6UG9Xgx6MRa2ToURc8pK+LdZsd1LaLEUrePPvZjsEvw0Y6lviZ9urNBn+NFn+JEZfp+7wC+C7NhwfuP1wvDHiuGPC8MPJfapkBl+DDf8cZDhjwvDHxeGH1sNP8Ya/lNWwr9Nl+1ewpelaB1/Lsxkl+CnMkt9S/yUZoU+w48+w4/M8PvcBX4xZ8cGwS/uTFcMf6wYfrgyw09/Vhhu+OMgwx8Xhj8uDD/u2/BjhOE/ZSX82zza7iVEWopW8b/NTZrsEvx0aalviZ82rdBn+NFn+JEZfp+7wC9K7dgg+EWq6YrhjxXDD4lm+CnWCsMNfxxk+OPC8MeF4cd9G36MMPynrIR/m2DbvYRhS9E6/lyxyS7BT8mW+pb4qdkKfYYffYYfmeH3uQv84tqODYJfbJuuGP5YMfywa4afxq0w3PDHQYY/Lgx/XBh+3LfhxwjDf8pK+LeZt91LqLcUrePP3ZvsEvy0b6lviZ/+rdBn+NFn+JEZfp+7wC8S7tgg+EXD6YrhjxXDD+1m+KniCsMNfxxk+OPC8MeF4cd9G36MMPynrIR/m5LbvYSTS9E6/lzKyS7BTy2X+pb4KeYKfYYffYYfmeH3uQv8YueODYJf/JyuGP5YMfzwcYafjq4w3PDHQYY/Lgx/XBh+3LfhxwjDf8pK+Le5ut1LyLoUrePPbZ3sEvz0dalviZ/GrtBn+NFn+JEZfp+7wC/a7tgg+EXc6YrhjxXDD1Fn+CnvCsMNfxxk+OPC8MeF4cd9G36MMPynrIR/m8TbvYTFS9E6/lzjyS7BT5GX+pb4qfIKfYYffYYfmeH3uQv84vOODYJfjJ6uGP5YMfwweIafVq8w3PDHQYY/Lgx/XBh+3LfhxwjDf8pK+LfZvd1L6L0UrePP/Z7sEvw0fKlviZ+Or9Bn+NFn+JEZfp+7wC+i79gg+EX16YrhjxXDD7Vn+Kn7CsMNfxxk+OPC8MeF4cd9G36MMPynrIB/t9H6PfUvrZ9H6/hh/WJX4Gd2s/NsgZ/ZXaFvX8iqQlanzI5N9/LxmKWLe7140IuDXjR60Z4HqfVLNx7ZY2F4pwf1ejHoxVjYOhXGzikr4d9o/Xa0fh6t44f1i12Cv2D9vG+Jv2D92Gf4C9aPmeEvWD/LBL9aP1kx/Gr95MLwF6wfM8NfsH5ykOFX6ycXhr9g/TjC8P+l9dtttH5P/dnbf3Z1hf+vv/8fgd/C+vlB9tAI/oL1874l/oL1Y5/hL1g/Zoa/YP0sE/xq/WTF8MeKvf1q/dKgxdtfsH4cbm+/Wj+5sLdfrR+32ttfsH6eld7+jdZvR+vn0erbb3/r8OP3f7778fvP7378/N3vP714v4ttwr+g/bxvyb+g/dhn/Avaj5nxL2g/y4S/aj9ZMf6xYvxV+6VBC/4F7cfhxl+1n1wYf9V+3Gr8C9rPsxL/jdpvR+3n0Tf4w/vFNuFf8H7et+Rf8H7sM/4F78fM+Be8n2XCX72frBj/WDH+6v3SoAX/gvfjcOOv3k8ujL96P241/gXv51mJ/0bvt6P38+gb/CH+YpvwL4g/71vyL4g/9hn/gvhjZvwL4s8y4a/iT1aMf6wYfxV/adCCf0H8cbjxV/EnF8ZfxR+3Gv+C+POsxH+j+NtR/Hn0Df4wf7FN+BfMn/ct+RfMH/uMf8H8MTP+BfNnmfBX8ycrxj9WjL+avzRowb9g/jjc+Kv5kwvjr+aPW41/wfx5VuK/0fztaP48+gZ/qL/YJvwL6s/7lvwL6o99xr+g/pgZ/4L6s0z4q/qTFeMfK8Zf1V8atOBfUH8cbvxV/cmF8Vf1x63Gv6D+PCvx36j+jPJ3X7Nv/8/C7q+//be/esD3f/B8H3Z+uvxMYD/9w9XdFjL76R99xr/g/pgZ/4L7k5uwn/7V/cmF8Y8V46/uLw1a8C+4Pw43/ur+5ML4q/vjVuNfcH+elfhvdH87uj+PbMYaf8i/2Cbvf0H+ed/y/S/IP/YZ/4L8Y2b8C/LPMnn/Vf7JivGPFeOv8i8NWvAvyD8ON/4q/+TC+Kv841bjX5B/nhX4X2yUf0/9y/ffo2/wh/2LbcGf2c3OswV/ZneFvn0hqwpZnbKF/bMZwV8uHo7daeWgF41etOdByj/duNq/9IeOUzs9qNeLQS/Gwn1PhbFzykr8N9q/C9o/j77BH/ovtgn/gv7zviX/gv5jn/Ev6D9mxr+g/ywT/qr/ZMX4q/6TC+Nf0H/MHgvDjb/+0p9cGH/9pT/et/HHWOP/l/rvYqP+e+rP3v9n6D/764f867+fJF/PPuyY2fsPh3dbyOz9R5/xL/g/Zsa/4P8sE/7q/2TF+Kv/kwvjDxH3qZAZfww3/ur/5ML4q//jVuNf8H+eld7/jf7PXsP8+z+P1t//HfxfbJP3v+D/vG/5/hf8H/uMf8H/MTP+Bf8nA++PDeku7fO//tqfXNjnf/V/adDi83/B/3G48Vf/JxfGX/0ftxr/gv/zrMR/o/+7oP/z6Bv84f9im/Av+D/vkz+3vf8F/8fM+Bf8HzPjX/B/lsn7r/5PVuz9V/8nF/b+Q8TZ+1/wfxxu/NX/yYXxV//Hrca/4P88K/Hf6P8u6P88+gZ/+L/YJvwL/s/7lvwL/o99xr/g/5gZ/4L/s0z4q/+TFeOv/k8ujD9EnPEv+D8ON/7q/+TC+Kv/41bjX/B/npX4b/R/F/R/Hn2DP/xfbBP+Bf/nfUv+Bf/HPuNf8H/MjH/B/1km/NX/yYrxV/8nF8YfIs74F/wfhxt/9X9yYfzV/3Gr8S/4P89K/Df6vwv6P4++wR/+L7YJ/4L/874l/4L/Y5/xL/g/Zsa/4P8sE/7q/2TF+Kv/kwvjDxFn/Av+j8ONv/o/uTD+6v+41fgX/J9nJf4b/d8F/Z9H3+AP/xfbhD+coH3/X/B/zOz7/4L/Y2Y//6PP+Bf8n2XCX/2frBh/9X9yYfwh4ox/wf9xuPFX/ycXxl/9H7ca/4L/86zEf6P/u6D/8+gb/OH/YpvwL/g/71u+/wX/xz57/wv+j5nxL/g/y4S/+j9ZMf7q/+TC+EPEGf+C/+Nw46/+Ty6Mv/o/bjX+Bf/nWYH/5Ub/99S//Pnfo2/wh/+LbcGf2c3OswV/ZneFvn0hqwpZnbKF/7MZwV8uHo7daeWgF41etOdB+vNfunH1f+kPrf5PRvR66qAXY+G+p8LYOWUl/hv93yX9n0ff4A//F9uEf8H/ed+Sf8H/sc/4F/wfM+Nf8H+WCX/1f7Ji/NX/yYXxL/g/Zo+F4Z2eavz11//kwvjjvo1/wf95VuK/0f9dnuxSfBNq/8DLc/zfDv4vtgn/81Eps/e/4P+Y2ftf8H/M7P1Hn/Ev+D/LhL/6P1kx/ur/5ML4F/wfM+Nf8H9ykPGPEfb+q//jVuNf8H+elfhv9H9P/5pP9vn/LO1W/v7vAv7PT1r4X2bGHw7vtpAZf/TZ+1/wf8yMf8H/WSb81f/JivHX3/+TC+MPEfepkBl/DLf3X/2fXBh/9X/cavwL/s+zEv+N/u+S/s8j+eL5fsfsQyEzuBBvBheZwUVmcJHZy43M4BbkHrP7Qp99qcdeI47MvvAjM/7IjD8y44/M+COzTwPI7GlAZl8UkNlDgcy+KThlpYdioxS8pBT0yH4W/eOnF1/tNwP+fHcBBXBukq8Ap6Pih1x7RvLIHpE8sickj+wBySN7PvLIHo88+sjIHo68y56NPLJHI4/sycgjezDyyJ6LPLLHIo/sqcgjeyjyyJ6JPLJH4hTFj472ROSRPRCnqPRAbLSEl7SEHi0/S0C72WcJZPYEILNHAJk9A8jsIUBmTwEyewwKCpCZPQjosycBmT0KyOxZQGYPAzJ7GpDZ44DMngdk9kAgsycCmT0SyOyZQGYPxSkrPRQb1eEl1aFHy4cCLs4eCmT2UCCzhwKZPRTI7KFAZg8FMnsoCl6QmT0U6LOHApk9FMjsoUBmDwUyeyiQ2UOBzB4KZPZQILOHApk9FMjsoUBmD8UpKz0UuU/8zT7/717/7fLt4n/2ZeG3f37+r5//fVx98d3/7q5+/fzD3//v/Zevn7/8y7KXf7u2rxlP/0+Rn3eXbrTib77shw7P4m9D7JsOZPbkILMnB5k9OcjsyUFmTw4ye3KQ2ZODzL6sILMnB5k9OcjsyUFmTw4ye3KQ2ZODzJ4cZPbkILMnB5k9OcjsyUFmTw4ye3I8e/oB8vvf//0/9v8J+vrbly9/vP/1j1/f/T8AAAD//wAAAP//tFTvT4MwEP1Xmn7aEjNWYJo1QLKwGWfUKSN8XFJHYURGsXRx++89N1Gi7KfzC+HuXa/vPY6z5lzG3OVpWqCpWGTKxl3sWF9ZJHlkY5cYHRrAA2u/MYMGRl2+S4NuXZ4QektIDXIHiFeL+IAEW87o9JHoNd2eiA7d6hAfkGCDaN/yHWsqsjBRichYei3knCmVZDEqXj8tMKlr6sg1DToghgEmTSNvkXKkVjm3MRxWLMkKny8VRuEyGoY27mCUy0TIRK3Wgci5ZErIn+UKDoHLmgtdI7h6kTLnYeQ3huOB5428xnjQ89ybxrriwiVms9m0tLLQ0jZEDiFkVgldYrSb0GQPnQneQUartfM/XDaqokDhblE9rbdH1kfFuYX1iUn7pn7Q1OhVPRCcZWqAwMlTQ6qEwO0/T812MidNzTHmtqtaQNhZhuV4PTmL+T2TMWwMlPII/v526wojmcSz8l2JfJ2FJfIslBLzMppxFnLYIe0WfItICFUGsJy1NyFfihnnynkHAAD//wMAUEsDBBQABgAIAAAAIQDeSrpo7QEAAJYDAAAYAAAAeGwvd29ya3NoZWV0cy9zaGVldDIueG1snJJNb+MgEIbvlfofEHcbfyVNrDiVm9Ta3lbV7t4JHscoBiwgX6r2v+/YUdOVcokqAQJmeGaGeRfPJ9WRA1gnjS5oHEaUgBamlnpb0N+/qmBGifNc17wzGgp6Bkefl48Pi6OxO9cCeIIE7Qraet/njDnRguIuND1otDTGKu7xaLfM9RZ4PT5SHUuiaMoUl5peCLm9h2GaRgpYG7FXoP0FYqHjHvN3rezdJ02Je3CK292+D4RRPSI2spP+PEIpUSJ/22pj+abDuk9xxgU5WRwJzvQzzHh/E0lJYY0zjQ+RzC4535Y/Z3PGxZV0W/9dmDhjFg5yaOAXKvleSvHkykq+YOk3YdMrbPgum+9lXdCP15dqspo9ZUGWVCkusyQoZ2UZRGlaTtarqppHyV+6XNQSOzxURSw0BS1jypaLUTx/JBzdf3syaHFjzG4wvGGMaHBlN77VqMWfltTQ8H3n383xB8ht61H40xCFPjYzr89rcALVhaAwmyDrHwAAAP//AAAA//+yKc5ITS1xSSxJ1LcDAAAA//8AAAD//7IpSExP9U0sSs/MK1bISU0rsVUy0DNXUijKTM+AsUvyC8CipkoKSfklJfm5MF5GamJKahGIZ6ykkJafXwLj6NvZ6JfnF2UXZ6SmltgBAAAA//8DAFBLAwQUAAYACAAAACEAkDEIl1kHAADSIAAAEwAAAHhsL3RoZW1lL3RoZW1lMS54bWzsWUtvGzcQvhfof1jsXdFrVw8jcqBn3MROglhJkSMtUVrG3KVAUnaEIECRnHopUCAteinQWw9F0QAN0KCX/pgACdr0R3TIXWlJi0rixCnSwjZga6lvhsOZ4cfZ4cVL92LqHWEuCEtafvlCyfdwMmJjkkxb/q3hoNDwPSFRMkaUJbjlL7DwL21/+slFtCUjHGMP5BOxhVp+JOVsq1gUIxhG4gKb4QS+mzAeIwmPfFocc3QMemNarJRKtWKMSOJ7CYpB7fXJhIywN1Qq/e2l8j6Fx0QKNTCifF+pxpaExo4PywohFqJLuXeEaMuHecbseIjvSd+jSEj4ouWX9I9f3L5YRFuZEJUbZA25gf7J5DKB8WFFz8mnB6tJgyAMau2Vfg2gch3Xr/dr/dpKnwag0QhWmtpi66xXukGGNUDpR4fuXr1XLVt4Q391zeZ2qH4tvAal+oM1/GDQBS9aeA1K8eEaPuw0Oz1bvwal+Noavl5q94K6pV+DIkqSwzV0KaxVu8vVriATRnec8GYYDOqVTHmOgmxYZZeaYsISuSnXYnSX8QEAFJAiSRJPLmZ4gkaQxV1EyQEn3i6ZRpB4M5QwAcOlSmlQqsJf9RvoTzqiaAsjQ1rZBZaItSFljydGnMxky78CWn0D8uLZs+cPnz5/+NvzR4+eP/wlm1ursuR2UDI15V79+PXf33/h/fXrD68ef5NOfRIvTPzLn798+fsfr1MPK85d8eLbJy+fPnnx3Vd//vTYob3N0YEJH5IYC+8aPvZushgW6LAfH/DTSQwjRCwJFIFuh+q+jCzgtQWiLlwH2y68zYFlXMDL87uWrfsRn0vimPlqFFvAPcZoh3GnA66quQwPD+fJ1D05n5u4mwgduebuosQKcH8+A3olLpXdCFtm3qAokWiKEyw99R07xNixujuEWH7dIyPOBJtI7w7xOog4XTIkB1Yi5UI7JIa4LFwGQqgt3+zd9jqMulbdw0c2ErYFog7jh5habryM5hLFLpVDFFPT4btIRi4j9xd8ZOL6QkKkp5gyrz/GQrhkrnNYrxH0q8Aw7rDv0UVsI7kkhy6du4gxE9ljh90IxTOnzSSJTOxn4hBSFHk3mHTB95i9Q9QzxAElG8N9m2Ar3G8mgltArqZJeYKob+bcEcvLmNn7cUEnCLtYps1ji13bnDizozOfWqm9izFFx2iMsXfrM4cFHTazfJ4bfSUCVtnBrsS6guxcVc8JFlAmqbpmnSJ3ibBSdh9P2QZ79hYniGeBkhjxTZqvQdSt1IVTzkml1+no0AReI1D+Qb44nXJdgA4jufubtN6IkHV2qWfhztcFt+L3NnsM9uXd0+5LkMGnlgFif2vfDBG1JsgTZoigwHDRLYhY4c9F1LmqxeZOuYm9afMwQGFk1TsxSd5Y/Jwoe8J/p+xxFzBnUPC4Fb9PqbOJUnZOFDibcP/BsqaH5skNDCfJOmedVzXnVY3/v69qNu3l81rmvJY5r2Vcb18fpJbJyxeobPIuj+75xBtbPhNC6b5cULwrdNdHwBvNeACDuh2le5KrFuAsgo9Zg8nCTTnSMh5n8nMio/0IzaA1VNYNzKnIVE+FN2MCOkZ6WLdS8Qnduu80j/fYOO10lsuqq5m6UCCZj5fC1Th0qWSKrtXz7t1Kve6HTnWXdWmAkj2NEcZkthFVhxH15SBE4XVG6JWdiRVNhxUNpX4ZqmUUV64A01ZRgVduD17UW34YpB1kaMZBeT5WcUqbycvoquCcaaQ3OZOaGQAl9jID8kg3la0bl6dWl6baW0TaMsJIN9sIIw0jeBHOstNsuZ9lrJt5SC3zlCuWuyE3o974ELFWJHKCG2hiMgVNvOOWX6uGcKsyQrOWP4GOMXyMZ5A7Qr11ITqFa5eR5OmGfxdmmXEhe0hEqcM16aRsEBOJuUdJ3PLV8lfZQBPNIdq2cgUI4aM1rgm08rEZB0G3g4wnEzySZtiNEeXp9BEYPuUK57da/N3BSpLNIdz70fjYO6BzfhNBioX1snLgmAi4OCin3hwTuAlbEVmefycOpox2zasonUPpOKKzCGUniknmKVyT6Moc/bTygfGUrRkcuu7Cg6k6YN/71H3zUa08Z5BmfmZarKJOTTeZfrhD3rAqP0Qtq1Lq1u/UIue65pLrIFGdp8QbTt23OBAM0/LJLNOUxes0rDg7G7VNO8OCwPBEbYPfVmeE0xPvevKD3MmsVQfEsq7Uia+vzM1bbXZwF8ijB/eHcyqFDiX0djmCoi+9gUxpA7bIPZnViPDJm3PS8u+XwnbQrYTdQqkR9gtBNSgVGmG7WmiHYbXcD8ulXqfyAA4WGcXlML2uH8AVBl1kl/Z6fO3iPl7e0lwYsbjI9MV8URuuL+7LlY0X916lVK56BfhXqfgeAQK6X6sMmtVmp1ZoVtuDQtDrNArNbq1T6NW69d6g1w0bzcED3zvS4KBd7Qa1fqNQK3e7haBWUktpNAv1oFJpB/V2ox+0H2QlDXghpZLML+BqbeP2PwAAAP//AwBQSwMEFAAGAAgAAAAhAHjxVXebBQAA0RwAAA0AAAB4bC9zdHlsZXMueG1s7FnNbuM2EL4X6DsICtBTFYn6s+TaXsR2BGyxXSyQFOihF1mmHGIl0ZXorLyLvfR5+lR9kg5JSZbjn8hO3O6hJ5M0Ofxm5pvRkBy8KdNEecR5QWg2VNG1oSo4i+icZIuh+ut9oHmqUrAwm4cJzfBQXeNCfTP6/rtBwdYJvnvAmCkgIiuG6gNjy76uF9EDTsPimi5xBv/ENE9DBt18oRfLHIfzgi9KE900DFdPQ5KpUkI/jboIScP842qpRTRdhozMSELYWshSlTTqv11kNA9nCUAtkR1GSonc3FTKvN5EjO7sk5IopwWN2TXI1WkckwjvwvV1Xw+jjSSQfJ4k5OiGuaV7mZ8pydZz/Ei4+9TRIFulQcoKJaKrjIE7myFF/vN2DoOurSrSKxM6Bzv98MeKsp/+/vMv2fhdufrx6sq4NgxVHw30SuRoENNsI7kHRuDm7X/M6Kcs4H/J7fis0aD4rDyGCYwgLiOiCc0VBrSA3cRIFqZYzviZFozPicOUJGs5ZoqNpaRvRZ7eEY4w2q56XZc/sc4kTMgsJ3sNJOKssmJKgPU7ViNg19M9cQTqQb3EmgK8SJKkYZ8L7OMDowEEKsN5FkBHqdr36yWQIYOcImGLec/MXuThGplO9wUFTcico1hM2hQ0VYURHh+af+37Pc+1eoZtWa7rGc6tJtg3q1aQbI5LDFEDQcOjoaUJ9CTeZ1A/BZEvZkM1CAyEXMvjQi+4VxVzkNQrhW1Q2PMt5Dkmcj3LNqx/T+GpiW4Ev09RWNgYmDWj+Ry+Uk1mM8Ctcmw0SHDMwI45WTzwX0aX3KqUMUjlo8GchAuahQl3X72ivRI+b/AlG6opnpNVCmJlunrqeb7J1h4d1wGaE8Bsq3HRLToKF1YVRr0ImnOtf4qHa6OerPE5NGIPUNB0IFEN5uj8XeMfnd7iWifxMkYuFyKN/TpaviueA8F+oV3Op80rAKpSFmTACCfJHU9Vv8VNGrSAaWXcKu4g0/NChdd5vAlf1aopM57sgPkOLULnLOL15MGd9DZuqUVLAbN3lgZKGT+rCnzla1TQbOtfrQZdw+UyWfPqldelVQ80qarUQ0Z6oWS5z01CFlmK6zIdCj3ZVT7l4fIelwIS/2aV8WF3tZCAuzc6gjLSQvt1HIuPaXctt2TDnheTbV1QNrD0xbgBX80paJ7MqWc8/0Bz8hnIyE9OETADy5L+GAG+OUCHGOlc0LNAz/2ePZLoDuFsZMEEfi7GH3Ick7KVH6ps0U32VuZxa5wweiTzyP82Mfr6rOmi/BbAbspChG1C4kxlj+wEFKqD7zV2en2zfvMAW9kCsL7YV69vQSDN3kqiIdMFvmdtoh6N+Kdx+ZSqSNyryeLrUIQ9u9n7VTrDeSAuTXeTzrMQ5N3ef4qhQwnaWAHmijzzooLkkuTg95yi1LwA8eBm/WKy/RNkiwodavLWEWPrgNEU8Aq//xuq7zk5k3oDXhuuSAL3S01Fvn+B0i4cy7y/InBI+eKYt9bE9MbarWVYmu2jQLu5mXqaOUXTHrKNiWFZX8Ulcn382UKhmEpTM3L5tVh4WjAty3a1iWP4mo2g5bmop3lj72YysYzpNAiE2M3xBPSfl5ujFb+9hP6eK8zNjV11veYfvBrUhYT/xey7Nn1V23Bh4EDGX37EIblhMPBzjuNwlbD75s+humn/Iq79gDvVrA/kkTIhYqhu2u/43SJyuaPhaPaugKtA+FVWOQEO3457/vQ2MDXPGHuabWFH853xVHPsyRiI5humMfnaen96weuTeC6D8yCy+0UCb1R5pWwF/m4zNlRbHQlf0BRgt7H7pmvcOMjQAstAmu2GHgSK5WiBg8ypa49vncBpYXfOfKUydITkexcH7/QZSXFCstpXtYfao+Ak6B5RQq89oW/eIkf/AAAA//8DAFBLAwQUAAYACAAAACEAUaTqCRsCAADeBAAAFAAAAHhsL3NoYXJlZFN0cmluZ3MueG1sfFTBbtQwEL0j8Q+jnFipbJYiEKqSVLAIiQOo6hY4e+3pxqpjux4n7P49Y2dbVom2l0h5Y8/Le28m1fW+MzBgIO1sXbxbrgpAK53SdlcXv+6+vf1UAEVhlTDOYl0ckIrr5vWriigC37VUF22M/qosSbbYCVo6j5Yr9y50IvJr2JXkAwpFLWLsTHm5Wn0sO6FtAdL1NtbFe2bprX7scT0Clx+KpiLdVLG5CU6i6gNWZWyqMoFjQSzgLgiJQKLzBgH3TExIEB1Q770LkVWAtoPTkuE3LFPfH04wsH23xXABSkS8ANElcmCx8LfF2GIAfjw1AE0glApIhCpxpJo0Gm28gICGW2TqDLsQUEbwzOhU7tgKgi2iBckHdy7o1EWO58xhsZyq276gbivsQ0olYsfsp8IGtMoFsKJjPUflzypP9CXBM86U5xV5trQuODDCMGDRyAV8twNS1Du+xFoOoHDQIvLEsCNsFu5jEN4lBwBDcIFhYkseex1QLWEq7Y8LD8maNCGoptXNmCahYQeZA9jXHKTCKLSh6Xn+uJzvFP/qZJ/t4SmUbQrsC9s2v+37+PJVHpjpgR/C9sLAxmo/+54NmlmY6zwmOZZpq9//Ezuj7JjfueqY6rlqCnpa+yzz2p3p+1RVSDJonyKYNThdg3EFpkfWxw24yRtwrvq8C3maZjR5H6foT8cDMQVvkXoTT+CS/0/NPwAAAP//AwBQSwMEFAAGAAgAAAAhAOZT2X3BAQAA3AsAABAAAAB4bC9jYWxjQ2hhaW4ueG1sdNbLattAFIDhfSHvIGbfaM7cp1jOItAnaB9AyNPYoIuRRGnfvgOhbpL6X+poGJ0Pbf7D069pbH6Wdbssc6fkUaumzMNyuswvnfr+7evnpJpt7+dTPy5z6dTvsqmn48Onw9CPw/O5v8xNvWHeOnXe9+uXtt2Gc5n67XG5lrm++bGsU7/Xx/Wl3a5r6U/buZR9GlujdWineoE6HoZm7dSzeNVcOmVUM9ZVVHubh7/z+pm38wjzuvPrPR/O5/tzU9H3zhuBed3w7nkLcwfzm/f9nga8BrwGvAa8FrwWvBa8FrwWvBa8FrwWvBa8FrwOvA68DrwOvA68DrwOvA68DrwOvB68HrwevB68HrwevB68HrwevB68AbwBvAG8AbwBvAG8AbwBvAG8AbwRvBG8EbwRvBG8EbwRvBG8EbwRvAm8CbwJvAm8CbwJvAm8CbwJvAm8GbwZvBm8GbwZvBm8GbwZvBm8GbyiASwaxKKBLBrMogEtGtSiKTs0dYem8NAkF5ILyYXkQnIh+b/e+tBJQnIhuZBcSE7RJVRdYkhuSG5IbuifU3oJtZdQfAnVl1B+CfWXUIDJ/wXW3rr8+AcAAP//AwBQSwMEFAAGAAgAAAAhAJxC2plCAQAAZwIAABEACAFkb2NQcm9wcy9jb3JlLnhtbCCiBAEooA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JSSX0/DIBTF3038DoT3lrZzRknbJf7Zg3GJiTMa3wjcbcRCCTC7fXtpu9Uu88VH7jn8OOeGfLZTFfoG62StC5zGCUageS2kXhf4bTmPbjBynmnBqlpDgffg8Ky8vMi5oby28GJrA9ZLcCiQtKPcFHjjvaGEOL4BxVwcHDqIq9oq5sPRrolh/IutgWRJck0UeCaYZ6QFRmYg4gNS8AFptrbqAIITqECB9o6kcUp+vR6scn9e6JSRU0m/N6HTIe6YLXgvDu6dk4OxaZq4mXQxQv6UfCyeX7uqkdTtrjjgMheccgvM17Z82jovNUKPlcvJaN7usGLOL8K6VxLE3f7Uei4HaleiR4NAIRbtSxyV98n9w3KOyyzJJlGSRel0mWY0uaXTq8/29ZP7bcx+oA4Z/kWcjohHQJmTs69R/gAAAP//AwBQSwMEFAAGAAgAAAAhAN/ysXaaAQAAOgMAABAACAFkb2NQcm9wcy9hcHAueG1sIKIEASigAA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nJNNa9wwEIbvhf4HoXvW3m0JZZEVwm5KDi1dsJOeFXm8FrElo5mY3dIf37FNHG9zKPQ2mnd4eeZD6ubUNqKHiC74TK5XqRTgbSidP2byofh69UUKJONL0wQPmTwDyhv98YM6xNBBJAco2MJjJmuibpskaGtoDa5Y9qxUIbaG+BmPSagqZ2Ef7EsLnpJNml4ncCLwJZRX3WwoJ8dtT/9rWgY78OFjce4YWKvbrmucNcRd6u/OxoChInF3stCoZCkqpsvBvkRHZ52qZPlUuTUN7NhYV6ZBUMlbQt2DGYZ2MC6iVj1te7AUokD3i8e2keLJIAw4mexNdMYTYw1l02OMmw4p6p8hPmMNQKgSLpiSY7isXcbus96MBRxcFg4GEwgLl4iFowbwR3Uwkf5FPDJMvBPO3Ym3iyAKQOKuxW+xz5e0M3c+NLJ+18g4G0b6C2IX2s74Mwtz9M35Z3zoirA3BK9zv0yqvDYRSl7VvJc5oe555LEZTHa18UcoX2veC8OVPE5fQa+vV+mnlA9gkVPJ29HrPwAAAP//AwBQSwECLQAUAAYACAAAACEApATP6XEBAACYBQAAEwAAAAAAAAAAAAAAAAAAAAAAW0NvbnRlbnRfVHlwZXNdLnhtbFBLAQItABQABgAIAAAAIQC1VTAj9AAAAEwCAAALAAAAAAAAAAAAAAAAAKoDAABfcmVscy8ucmVsc1BLAQItABQABgAIAAAAIQCDLJ7FBQQAAMoJAAAPAAAAAAAAAAAAAAAAAM8GAAB4bC93b3JrYm9vay54bWxQSwECLQAUAAYACAAAACEA/mnqVwoBAADMAwAAGgAAAAAAAAAAAAAAAAABCwAAeGwvX3JlbHMvd29ya2Jvb2sueG1sLnJlbHNQSwECLQAUAAYACAAAACEA4UzFRrMtAAALHQEAGAAAAAAAAAAAAAAAAABLDQAAeGwvd29ya3NoZWV0cy9zaGVldDEueG1sUEsBAi0AFAAGAAgAAAAhAN5KumjtAQAAlgMAABgAAAAAAAAAAAAAAAAANDsAAHhsL3dvcmtzaGVldHMvc2hlZXQyLnhtbFBLAQItABQABgAIAAAAIQCQMQiXWQcAANIgAAATAAAAAAAAAAAAAAAAAFc9AAB4bC90aGVtZS90aGVtZTEueG1sUEsBAi0AFAAGAAgAAAAhAHjxVXebBQAA0RwAAA0AAAAAAAAAAAAAAAAA4UQAAHhsL3N0eWxlcy54bWxQSwECLQAUAAYACAAAACEAUaTqCRsCAADeBAAAFAAAAAAAAAAAAAAAAACnSgAAeGwvc2hhcmVkU3RyaW5ncy54bWxQSwECLQAUAAYACAAAACEA5lPZfcEBAADcCwAAEAAAAAAAAAAAAAAAAAD0TAAAeGwvY2FsY0NoYWluLnhtbFBLAQItABQABgAIAAAAIQCcQtqZQgEAAGcCAAARAAAAAAAAAAAAAAAAAONOAABkb2NQcm9wcy9jb3JlLnhtbFBLAQItABQABgAIAAAAIQDf8rF2mgEAADoDAAAQAAAAAAAAAAAAAAAAAFxRAABkb2NQcm9wcy9hcHAueG1sUEsFBgAAAAAMAAwABAMAACxUAAAAAA==" guid="62888d4d-c2a2-4e6b-96c4-cf89846829d8"/>
    </template>
  </matchtemplates>
</datasnipper>
</file>

<file path=customXml/itemProps1.xml><?xml version="1.0" encoding="utf-8"?>
<ds:datastoreItem xmlns:ds="http://schemas.openxmlformats.org/officeDocument/2006/customXml" ds:itemID="{2C3F458D-D900-4C0E-A7DD-ED2267F72295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sheet</vt:lpstr>
      <vt:lpstr>Expense Testing |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 Els</dc:creator>
  <cp:lastModifiedBy>Justin  Els</cp:lastModifiedBy>
  <dcterms:created xsi:type="dcterms:W3CDTF">2023-02-13T09:49:21Z</dcterms:created>
  <dcterms:modified xsi:type="dcterms:W3CDTF">2023-03-10T12:05:11Z</dcterms:modified>
</cp:coreProperties>
</file>